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" windowWidth="19395" windowHeight="7830"/>
  </bookViews>
  <sheets>
    <sheet name="工作表1" sheetId="1" r:id="rId1"/>
    <sheet name="工作表2" sheetId="2" r:id="rId2"/>
    <sheet name="工作表3" sheetId="3" r:id="rId3"/>
  </sheets>
  <calcPr calcId="145621"/>
</workbook>
</file>

<file path=xl/calcChain.xml><?xml version="1.0" encoding="utf-8"?>
<calcChain xmlns="http://schemas.openxmlformats.org/spreadsheetml/2006/main">
  <c r="O110" i="1" l="1"/>
  <c r="O108" i="1"/>
  <c r="O107" i="1"/>
  <c r="O109" i="1" s="1"/>
  <c r="O4" i="1" l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3" i="1"/>
  <c r="J110" i="1"/>
  <c r="I109" i="1"/>
  <c r="I110" i="1"/>
  <c r="J108" i="1"/>
  <c r="I108" i="1"/>
  <c r="J107" i="1"/>
  <c r="I107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109" i="1" s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4" i="1"/>
  <c r="J5" i="1"/>
  <c r="J3" i="1"/>
</calcChain>
</file>

<file path=xl/sharedStrings.xml><?xml version="1.0" encoding="utf-8"?>
<sst xmlns="http://schemas.openxmlformats.org/spreadsheetml/2006/main" count="124" uniqueCount="124">
  <si>
    <t>組別</t>
  </si>
  <si>
    <t>組員</t>
  </si>
  <si>
    <t>學號</t>
  </si>
  <si>
    <t>姓名</t>
  </si>
  <si>
    <t>梁敬婕</t>
  </si>
  <si>
    <t>嚴少怡</t>
  </si>
  <si>
    <t>林琬娟</t>
  </si>
  <si>
    <t>徐湘婷</t>
  </si>
  <si>
    <t>彭鳳均</t>
  </si>
  <si>
    <t>祖宇軒</t>
  </si>
  <si>
    <t>蔡懷慶</t>
  </si>
  <si>
    <t>莊晴凱</t>
  </si>
  <si>
    <t>陳育平</t>
  </si>
  <si>
    <t>郭麗彤</t>
  </si>
  <si>
    <t>陳于婷</t>
  </si>
  <si>
    <t>陳柔安</t>
  </si>
  <si>
    <t>江維珉</t>
  </si>
  <si>
    <t>蔡佩恩</t>
  </si>
  <si>
    <t>賴薏安</t>
  </si>
  <si>
    <t>陳怡鳳</t>
  </si>
  <si>
    <t>林文瑋</t>
  </si>
  <si>
    <t>曲庭瑩</t>
  </si>
  <si>
    <t>陳鈺方</t>
  </si>
  <si>
    <t>姚佳燕</t>
  </si>
  <si>
    <t>蔡錦鴻</t>
  </si>
  <si>
    <t>李承穎</t>
  </si>
  <si>
    <t>郭巧涵</t>
  </si>
  <si>
    <t>洪偉庭</t>
  </si>
  <si>
    <t>施淯婷</t>
  </si>
  <si>
    <t>張心慈</t>
  </si>
  <si>
    <t>孫兆佑</t>
  </si>
  <si>
    <t>許啟宏</t>
  </si>
  <si>
    <t>楊承翰</t>
  </si>
  <si>
    <t>陳冠宇</t>
  </si>
  <si>
    <t>郭育丞</t>
  </si>
  <si>
    <t>楊邦立</t>
  </si>
  <si>
    <t>郭哲宇</t>
  </si>
  <si>
    <t>陳彥翔</t>
  </si>
  <si>
    <t>陳敬昕</t>
  </si>
  <si>
    <t>楊嘉鴻</t>
  </si>
  <si>
    <t>蘇仕傑</t>
  </si>
  <si>
    <t>楊閎宇</t>
  </si>
  <si>
    <t>蔡登洋</t>
  </si>
  <si>
    <t>林孟緯</t>
  </si>
  <si>
    <t>羅博文</t>
  </si>
  <si>
    <t>盧聖閔</t>
  </si>
  <si>
    <t>葉競文</t>
  </si>
  <si>
    <t>林璟豪</t>
  </si>
  <si>
    <t>黃木崑</t>
  </si>
  <si>
    <t>邱世明</t>
  </si>
  <si>
    <t>周志勳</t>
  </si>
  <si>
    <t>李宏杰</t>
  </si>
  <si>
    <t>顧百芙</t>
  </si>
  <si>
    <t>關志福</t>
  </si>
  <si>
    <t>戴立庭</t>
  </si>
  <si>
    <t>浦華惟</t>
  </si>
  <si>
    <t>嚴婉禎</t>
  </si>
  <si>
    <t>黃郁涵</t>
  </si>
  <si>
    <t>張力心</t>
  </si>
  <si>
    <t>林育竹</t>
  </si>
  <si>
    <t>洪銘澤</t>
  </si>
  <si>
    <t>張凱棋</t>
  </si>
  <si>
    <t>黃巧如</t>
  </si>
  <si>
    <t>陳柏辰</t>
  </si>
  <si>
    <t>楊皓鈞</t>
  </si>
  <si>
    <t>曾巧瑩</t>
  </si>
  <si>
    <t>陳郁涵</t>
  </si>
  <si>
    <t>謝宜臻</t>
  </si>
  <si>
    <t>劉奕秀</t>
  </si>
  <si>
    <t>凌翔</t>
  </si>
  <si>
    <t>陳思翰</t>
  </si>
  <si>
    <t>陳玟儒</t>
  </si>
  <si>
    <t>蔡濱謙</t>
  </si>
  <si>
    <t>黃彥達</t>
  </si>
  <si>
    <t>詹鈞凱</t>
  </si>
  <si>
    <t>林子翔</t>
  </si>
  <si>
    <t>張伯豐</t>
  </si>
  <si>
    <t>吳元彰</t>
  </si>
  <si>
    <t>張智閔</t>
  </si>
  <si>
    <t>陳奕宏</t>
  </si>
  <si>
    <t>鄭亦成</t>
  </si>
  <si>
    <t>姜奕帆</t>
  </si>
  <si>
    <t>陳昭宇</t>
  </si>
  <si>
    <t>簡丞泓</t>
  </si>
  <si>
    <t>王勵育</t>
  </si>
  <si>
    <t>熊鴻</t>
  </si>
  <si>
    <t>陳雅汝</t>
  </si>
  <si>
    <t>王彥鈞</t>
  </si>
  <si>
    <t>林穎佑</t>
  </si>
  <si>
    <t>楊舒婷</t>
  </si>
  <si>
    <t>林豊晉</t>
  </si>
  <si>
    <t>陳怡廷</t>
  </si>
  <si>
    <t>陳友信</t>
  </si>
  <si>
    <t>羅士勛</t>
  </si>
  <si>
    <t>陳彥愷</t>
  </si>
  <si>
    <t>廖瑞安</t>
  </si>
  <si>
    <t>林玳瑩</t>
  </si>
  <si>
    <t>許菀庭</t>
  </si>
  <si>
    <t>郭達毅</t>
  </si>
  <si>
    <t>林雍御</t>
  </si>
  <si>
    <t>梁珈瑋</t>
  </si>
  <si>
    <t>王珮任</t>
  </si>
  <si>
    <t>許如萱</t>
  </si>
  <si>
    <t>裴柔媛</t>
  </si>
  <si>
    <t>李善源</t>
  </si>
  <si>
    <t>蘇禹帆</t>
  </si>
  <si>
    <t>彭沛恩</t>
  </si>
  <si>
    <t>吳政達</t>
  </si>
  <si>
    <t>作業(四取三)</t>
  </si>
  <si>
    <t>小考</t>
  </si>
  <si>
    <t>上課表現</t>
  </si>
  <si>
    <t>期末報告</t>
  </si>
  <si>
    <t>期中考</t>
  </si>
  <si>
    <t>期末考</t>
  </si>
  <si>
    <t>總成績</t>
  </si>
  <si>
    <t>平均</t>
  </si>
  <si>
    <t>最大值</t>
  </si>
  <si>
    <t>最小值</t>
  </si>
  <si>
    <t>標準差</t>
  </si>
  <si>
    <t>11/30簽到</t>
  </si>
  <si>
    <t>12/28簽到</t>
  </si>
  <si>
    <t>演講加分</t>
  </si>
  <si>
    <t>老師上課點名</t>
  </si>
  <si>
    <t>加分後總成績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</si>
</sst>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0.0_ "/>
    <numFmt numFmtId="178" formatCode="0.00;_鴂"/>
  </numFmts>
  <fonts count="6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2"/>
      <charset val="136"/>
      <scheme val="minor"/>
    </font>
    <font>
      <sz val="12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9" fontId="0" fillId="0" borderId="0" xfId="1" applyFont="1" applyAlignment="1">
      <alignment horizontal="center" vertical="center"/>
    </xf>
    <xf numFmtId="0" fontId="0" fillId="0" borderId="0" xfId="0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177" fontId="0" fillId="0" borderId="0" xfId="0" applyNumberFormat="1" applyAlignment="1">
      <alignment horizontal="center" vertical="center"/>
    </xf>
    <xf numFmtId="177" fontId="0" fillId="0" borderId="0" xfId="0" applyNumberFormat="1">
      <alignment vertical="center"/>
    </xf>
    <xf numFmtId="9" fontId="0" fillId="0" borderId="0" xfId="1" applyFont="1">
      <alignment vertical="center"/>
    </xf>
    <xf numFmtId="9" fontId="4" fillId="0" borderId="0" xfId="1" applyFo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176" fontId="0" fillId="0" borderId="0" xfId="0" applyNumberFormat="1">
      <alignment vertical="center"/>
    </xf>
    <xf numFmtId="2" fontId="0" fillId="0" borderId="0" xfId="0" applyNumberForma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6" fontId="4" fillId="0" borderId="0" xfId="0" applyNumberFormat="1" applyFont="1">
      <alignment vertical="center"/>
    </xf>
    <xf numFmtId="0" fontId="5" fillId="0" borderId="0" xfId="0" applyFont="1">
      <alignment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0"/>
  <sheetViews>
    <sheetView tabSelected="1" topLeftCell="A31" workbookViewId="0">
      <selection activeCell="N107" sqref="N107"/>
    </sheetView>
  </sheetViews>
  <sheetFormatPr defaultRowHeight="16.5"/>
  <cols>
    <col min="1" max="1" width="5.5" bestFit="1" customWidth="1"/>
    <col min="2" max="2" width="10.5" bestFit="1" customWidth="1"/>
    <col min="4" max="4" width="13" bestFit="1" customWidth="1"/>
    <col min="8" max="9" width="9" style="27"/>
    <col min="14" max="15" width="13.875" bestFit="1" customWidth="1"/>
  </cols>
  <sheetData>
    <row r="1" spans="1:15">
      <c r="A1" s="33" t="s">
        <v>0</v>
      </c>
      <c r="B1" s="31" t="s">
        <v>1</v>
      </c>
      <c r="C1" s="32"/>
      <c r="D1" s="8" t="s">
        <v>108</v>
      </c>
      <c r="E1" s="10" t="s">
        <v>109</v>
      </c>
      <c r="F1" s="15" t="s">
        <v>110</v>
      </c>
      <c r="G1" s="18" t="s">
        <v>111</v>
      </c>
      <c r="H1" s="23" t="s">
        <v>112</v>
      </c>
      <c r="I1" s="23" t="s">
        <v>113</v>
      </c>
      <c r="J1" s="18" t="s">
        <v>114</v>
      </c>
      <c r="K1" s="21" t="s">
        <v>119</v>
      </c>
      <c r="L1" s="21" t="s">
        <v>120</v>
      </c>
      <c r="M1" s="21" t="s">
        <v>121</v>
      </c>
      <c r="N1" s="21" t="s">
        <v>122</v>
      </c>
      <c r="O1" s="29" t="s">
        <v>123</v>
      </c>
    </row>
    <row r="2" spans="1:15">
      <c r="A2" s="30"/>
      <c r="B2" s="5" t="s">
        <v>2</v>
      </c>
      <c r="C2" s="4" t="s">
        <v>3</v>
      </c>
      <c r="D2" s="6">
        <v>0.1</v>
      </c>
      <c r="E2" s="12">
        <v>0.15</v>
      </c>
      <c r="F2" s="6">
        <v>0.1</v>
      </c>
      <c r="G2" s="12">
        <v>0.15</v>
      </c>
      <c r="H2" s="13">
        <v>0.25</v>
      </c>
      <c r="I2" s="13">
        <v>0.25</v>
      </c>
      <c r="J2" s="17"/>
      <c r="K2" s="20"/>
      <c r="L2" s="20"/>
      <c r="M2" s="20"/>
      <c r="N2" s="20"/>
      <c r="O2" s="22"/>
    </row>
    <row r="3" spans="1:15">
      <c r="A3" s="30">
        <v>1</v>
      </c>
      <c r="B3" s="2">
        <v>101072127</v>
      </c>
      <c r="C3" s="3" t="s">
        <v>4</v>
      </c>
      <c r="D3" s="8">
        <v>81.666666666666671</v>
      </c>
      <c r="E3" s="10">
        <v>75.5</v>
      </c>
      <c r="F3" s="16">
        <v>81</v>
      </c>
      <c r="G3" s="18">
        <v>75</v>
      </c>
      <c r="H3" s="23">
        <v>75</v>
      </c>
      <c r="I3" s="23">
        <v>96</v>
      </c>
      <c r="J3" s="19">
        <f>D3*0.1+E3*0.15+F3*0.1+G3*0.15+H3*0.25+I3*0.25</f>
        <v>81.591666666666669</v>
      </c>
      <c r="K3" s="21">
        <v>1</v>
      </c>
      <c r="L3" s="21">
        <v>1</v>
      </c>
      <c r="M3" s="20"/>
      <c r="N3" s="20"/>
      <c r="O3" s="25">
        <f>J3+K3+L3+M3+N3</f>
        <v>83.591666666666669</v>
      </c>
    </row>
    <row r="4" spans="1:15">
      <c r="A4" s="30"/>
      <c r="B4" s="2">
        <v>101072246</v>
      </c>
      <c r="C4" s="3" t="s">
        <v>5</v>
      </c>
      <c r="D4" s="8">
        <v>81.666666666666671</v>
      </c>
      <c r="E4" s="10">
        <v>72.5</v>
      </c>
      <c r="F4" s="16">
        <v>80</v>
      </c>
      <c r="G4" s="18">
        <v>78</v>
      </c>
      <c r="H4" s="23">
        <v>75</v>
      </c>
      <c r="I4" s="23">
        <v>68</v>
      </c>
      <c r="J4" s="19">
        <f t="shared" ref="J4:J67" si="0">D4*0.1+E4*0.15+F4*0.1+G4*0.15+H4*0.25+I4*0.25</f>
        <v>74.491666666666674</v>
      </c>
      <c r="K4" s="21">
        <v>1</v>
      </c>
      <c r="L4" s="21">
        <v>1</v>
      </c>
      <c r="M4" s="20"/>
      <c r="N4" s="20"/>
      <c r="O4" s="25">
        <f t="shared" ref="O4:O67" si="1">J4+K4+L4+M4+N4</f>
        <v>76.491666666666674</v>
      </c>
    </row>
    <row r="5" spans="1:15">
      <c r="A5" s="30"/>
      <c r="B5" s="2">
        <v>101072236</v>
      </c>
      <c r="C5" s="3" t="s">
        <v>6</v>
      </c>
      <c r="D5" s="8">
        <v>81.666666666666671</v>
      </c>
      <c r="E5" s="10">
        <v>85.5</v>
      </c>
      <c r="F5" s="16">
        <v>81</v>
      </c>
      <c r="G5" s="18">
        <v>78</v>
      </c>
      <c r="H5" s="23">
        <v>79</v>
      </c>
      <c r="I5" s="23">
        <v>102</v>
      </c>
      <c r="J5" s="19">
        <f t="shared" si="0"/>
        <v>86.041666666666671</v>
      </c>
      <c r="K5" s="21">
        <v>1</v>
      </c>
      <c r="L5" s="21">
        <v>1</v>
      </c>
      <c r="M5" s="20"/>
      <c r="N5" s="20"/>
      <c r="O5" s="25">
        <f t="shared" si="1"/>
        <v>88.041666666666671</v>
      </c>
    </row>
    <row r="6" spans="1:15">
      <c r="A6" s="30"/>
      <c r="B6" s="2">
        <v>101072241</v>
      </c>
      <c r="C6" s="3" t="s">
        <v>7</v>
      </c>
      <c r="D6" s="8">
        <v>81.666666666666671</v>
      </c>
      <c r="E6" s="10">
        <v>44</v>
      </c>
      <c r="F6" s="16">
        <v>81</v>
      </c>
      <c r="G6" s="18">
        <v>78</v>
      </c>
      <c r="H6" s="26">
        <v>55</v>
      </c>
      <c r="I6" s="26">
        <v>58</v>
      </c>
      <c r="J6" s="19">
        <f t="shared" si="0"/>
        <v>62.816666666666663</v>
      </c>
      <c r="K6" s="21">
        <v>0</v>
      </c>
      <c r="L6" s="21">
        <v>1</v>
      </c>
      <c r="M6" s="20"/>
      <c r="N6" s="20"/>
      <c r="O6" s="25">
        <f t="shared" si="1"/>
        <v>63.816666666666663</v>
      </c>
    </row>
    <row r="7" spans="1:15">
      <c r="A7" s="30">
        <v>2</v>
      </c>
      <c r="B7" s="2">
        <v>101000034</v>
      </c>
      <c r="C7" s="3" t="s">
        <v>8</v>
      </c>
      <c r="D7" s="8">
        <v>95</v>
      </c>
      <c r="E7" s="10">
        <v>22</v>
      </c>
      <c r="F7" s="16">
        <v>79</v>
      </c>
      <c r="G7" s="18">
        <v>95</v>
      </c>
      <c r="H7" s="26">
        <v>45</v>
      </c>
      <c r="I7" s="26">
        <v>39</v>
      </c>
      <c r="J7" s="19">
        <f t="shared" si="0"/>
        <v>55.95</v>
      </c>
      <c r="K7" s="21">
        <v>1</v>
      </c>
      <c r="L7" s="21">
        <v>1</v>
      </c>
      <c r="M7" s="20"/>
      <c r="N7" s="20"/>
      <c r="O7" s="25">
        <f t="shared" si="1"/>
        <v>57.95</v>
      </c>
    </row>
    <row r="8" spans="1:15">
      <c r="A8" s="30"/>
      <c r="B8" s="2">
        <v>101000027</v>
      </c>
      <c r="C8" s="3" t="s">
        <v>9</v>
      </c>
      <c r="D8" s="8">
        <v>54</v>
      </c>
      <c r="E8" s="10">
        <v>72</v>
      </c>
      <c r="F8" s="16">
        <v>20.5</v>
      </c>
      <c r="G8" s="18">
        <v>95</v>
      </c>
      <c r="H8" s="26">
        <v>90</v>
      </c>
      <c r="I8" s="23">
        <v>69</v>
      </c>
      <c r="J8" s="19">
        <f t="shared" si="0"/>
        <v>72.25</v>
      </c>
      <c r="K8" s="21">
        <v>0</v>
      </c>
      <c r="L8" s="21">
        <v>0</v>
      </c>
      <c r="M8" s="20"/>
      <c r="N8" s="21">
        <v>-2</v>
      </c>
      <c r="O8" s="25">
        <f t="shared" si="1"/>
        <v>70.25</v>
      </c>
    </row>
    <row r="9" spans="1:15">
      <c r="A9" s="30"/>
      <c r="B9" s="2">
        <v>9830119</v>
      </c>
      <c r="C9" s="3" t="s">
        <v>10</v>
      </c>
      <c r="D9" s="8">
        <v>95</v>
      </c>
      <c r="E9" s="10">
        <v>74.5</v>
      </c>
      <c r="F9" s="16">
        <v>78.25</v>
      </c>
      <c r="G9" s="18">
        <v>95</v>
      </c>
      <c r="H9" s="23">
        <v>65</v>
      </c>
      <c r="I9" s="23">
        <v>73</v>
      </c>
      <c r="J9" s="19">
        <f t="shared" si="0"/>
        <v>77.25</v>
      </c>
      <c r="K9" s="21">
        <v>0</v>
      </c>
      <c r="L9" s="21">
        <v>0</v>
      </c>
      <c r="M9" s="20"/>
      <c r="N9" s="20"/>
      <c r="O9" s="25">
        <f t="shared" si="1"/>
        <v>77.25</v>
      </c>
    </row>
    <row r="10" spans="1:15">
      <c r="A10" s="30"/>
      <c r="B10" s="2">
        <v>9830107</v>
      </c>
      <c r="C10" s="3" t="s">
        <v>11</v>
      </c>
      <c r="D10" s="8">
        <v>95</v>
      </c>
      <c r="E10" s="10">
        <v>89.5</v>
      </c>
      <c r="F10" s="16">
        <v>78.25</v>
      </c>
      <c r="G10" s="18">
        <v>95</v>
      </c>
      <c r="H10" s="23">
        <v>87</v>
      </c>
      <c r="I10" s="23">
        <v>99</v>
      </c>
      <c r="J10" s="19">
        <f t="shared" si="0"/>
        <v>91.5</v>
      </c>
      <c r="K10" s="21">
        <v>0</v>
      </c>
      <c r="L10" s="21">
        <v>1</v>
      </c>
      <c r="M10" s="20"/>
      <c r="N10" s="20"/>
      <c r="O10" s="25">
        <f t="shared" si="1"/>
        <v>92.5</v>
      </c>
    </row>
    <row r="11" spans="1:15">
      <c r="A11" s="30"/>
      <c r="B11" s="2">
        <v>101000037</v>
      </c>
      <c r="C11" s="3" t="s">
        <v>12</v>
      </c>
      <c r="D11" s="8">
        <v>31.333333333333332</v>
      </c>
      <c r="E11" s="10">
        <v>40</v>
      </c>
      <c r="F11" s="16">
        <v>20.5</v>
      </c>
      <c r="G11" s="18">
        <v>95</v>
      </c>
      <c r="H11" s="26">
        <v>55</v>
      </c>
      <c r="I11" s="26">
        <v>46</v>
      </c>
      <c r="J11" s="19">
        <f t="shared" si="0"/>
        <v>50.683333333333337</v>
      </c>
      <c r="K11" s="21">
        <v>0</v>
      </c>
      <c r="L11" s="21">
        <v>0</v>
      </c>
      <c r="M11" s="20"/>
      <c r="N11" s="20"/>
      <c r="O11" s="25">
        <f t="shared" si="1"/>
        <v>50.683333333333337</v>
      </c>
    </row>
    <row r="12" spans="1:15">
      <c r="A12" s="30">
        <v>3</v>
      </c>
      <c r="B12" s="2">
        <v>101048205</v>
      </c>
      <c r="C12" s="3" t="s">
        <v>13</v>
      </c>
      <c r="D12" s="8">
        <v>93</v>
      </c>
      <c r="E12" s="10">
        <v>89</v>
      </c>
      <c r="F12" s="16">
        <v>81</v>
      </c>
      <c r="G12" s="18">
        <v>82</v>
      </c>
      <c r="H12" s="23">
        <v>94</v>
      </c>
      <c r="I12" s="23">
        <v>102</v>
      </c>
      <c r="J12" s="19">
        <f t="shared" si="0"/>
        <v>92.05</v>
      </c>
      <c r="K12" s="21">
        <v>1</v>
      </c>
      <c r="L12" s="21">
        <v>1</v>
      </c>
      <c r="M12" s="21">
        <v>2</v>
      </c>
      <c r="N12" s="20"/>
      <c r="O12" s="25">
        <f t="shared" si="1"/>
        <v>96.05</v>
      </c>
    </row>
    <row r="13" spans="1:15">
      <c r="A13" s="30"/>
      <c r="B13" s="2">
        <v>101048208</v>
      </c>
      <c r="C13" s="3" t="s">
        <v>14</v>
      </c>
      <c r="D13" s="8">
        <v>91</v>
      </c>
      <c r="E13" s="10">
        <v>79.5</v>
      </c>
      <c r="F13" s="16">
        <v>81</v>
      </c>
      <c r="G13" s="18">
        <v>82</v>
      </c>
      <c r="H13" s="23">
        <v>84</v>
      </c>
      <c r="I13" s="23">
        <v>98</v>
      </c>
      <c r="J13" s="19">
        <f t="shared" si="0"/>
        <v>86.924999999999997</v>
      </c>
      <c r="K13" s="21">
        <v>1</v>
      </c>
      <c r="L13" s="21">
        <v>1</v>
      </c>
      <c r="M13" s="20"/>
      <c r="N13" s="20"/>
      <c r="O13" s="25">
        <f t="shared" si="1"/>
        <v>88.924999999999997</v>
      </c>
    </row>
    <row r="14" spans="1:15">
      <c r="A14" s="30"/>
      <c r="B14" s="2">
        <v>101048121</v>
      </c>
      <c r="C14" s="3" t="s">
        <v>15</v>
      </c>
      <c r="D14" s="8">
        <v>90</v>
      </c>
      <c r="E14" s="10">
        <v>83.5</v>
      </c>
      <c r="F14" s="16">
        <v>81</v>
      </c>
      <c r="G14" s="18">
        <v>82</v>
      </c>
      <c r="H14" s="23">
        <v>87</v>
      </c>
      <c r="I14" s="23">
        <v>88</v>
      </c>
      <c r="J14" s="19">
        <f t="shared" si="0"/>
        <v>85.674999999999997</v>
      </c>
      <c r="K14" s="21">
        <v>1</v>
      </c>
      <c r="L14" s="21">
        <v>1</v>
      </c>
      <c r="M14" s="20"/>
      <c r="N14" s="20"/>
      <c r="O14" s="25">
        <f t="shared" si="1"/>
        <v>87.674999999999997</v>
      </c>
    </row>
    <row r="15" spans="1:15">
      <c r="A15" s="30"/>
      <c r="B15" s="2">
        <v>9761205</v>
      </c>
      <c r="C15" s="3" t="s">
        <v>16</v>
      </c>
      <c r="D15" s="8">
        <v>25.333333333333332</v>
      </c>
      <c r="E15" s="10">
        <v>84.5</v>
      </c>
      <c r="F15" s="16">
        <v>80</v>
      </c>
      <c r="G15" s="18">
        <v>82</v>
      </c>
      <c r="H15" s="23">
        <v>73</v>
      </c>
      <c r="I15" s="23">
        <v>80</v>
      </c>
      <c r="J15" s="19">
        <f t="shared" si="0"/>
        <v>73.758333333333326</v>
      </c>
      <c r="K15" s="21">
        <v>1</v>
      </c>
      <c r="L15" s="21">
        <v>0</v>
      </c>
      <c r="M15" s="20"/>
      <c r="N15" s="20"/>
      <c r="O15" s="25">
        <f t="shared" si="1"/>
        <v>74.758333333333326</v>
      </c>
    </row>
    <row r="16" spans="1:15">
      <c r="A16" s="30">
        <v>4</v>
      </c>
      <c r="B16" s="2">
        <v>101000035</v>
      </c>
      <c r="C16" s="3" t="s">
        <v>17</v>
      </c>
      <c r="D16" s="8">
        <v>91.333333333333329</v>
      </c>
      <c r="E16" s="10">
        <v>70</v>
      </c>
      <c r="F16" s="16">
        <v>80</v>
      </c>
      <c r="G16" s="18">
        <v>75</v>
      </c>
      <c r="H16" s="23">
        <v>74</v>
      </c>
      <c r="I16" s="23">
        <v>76</v>
      </c>
      <c r="J16" s="19">
        <f t="shared" si="0"/>
        <v>76.383333333333326</v>
      </c>
      <c r="K16" s="21">
        <v>1</v>
      </c>
      <c r="L16" s="21">
        <v>1</v>
      </c>
      <c r="M16" s="20"/>
      <c r="N16" s="20"/>
      <c r="O16" s="25">
        <f t="shared" si="1"/>
        <v>78.383333333333326</v>
      </c>
    </row>
    <row r="17" spans="1:15">
      <c r="A17" s="30"/>
      <c r="B17" s="2">
        <v>101000023</v>
      </c>
      <c r="C17" s="3" t="s">
        <v>18</v>
      </c>
      <c r="D17" s="8">
        <v>91.333333333333329</v>
      </c>
      <c r="E17" s="10">
        <v>62.5</v>
      </c>
      <c r="F17" s="16">
        <v>79</v>
      </c>
      <c r="G17" s="18">
        <v>75</v>
      </c>
      <c r="H17" s="26">
        <v>49</v>
      </c>
      <c r="I17" s="26">
        <v>52</v>
      </c>
      <c r="J17" s="19">
        <f t="shared" si="0"/>
        <v>62.908333333333331</v>
      </c>
      <c r="K17" s="21">
        <v>1</v>
      </c>
      <c r="L17" s="21">
        <v>1</v>
      </c>
      <c r="M17" s="20"/>
      <c r="N17" s="20"/>
      <c r="O17" s="25">
        <f t="shared" si="1"/>
        <v>64.908333333333331</v>
      </c>
    </row>
    <row r="18" spans="1:15">
      <c r="A18" s="30"/>
      <c r="B18" s="2">
        <v>101071041</v>
      </c>
      <c r="C18" s="3" t="s">
        <v>19</v>
      </c>
      <c r="D18" s="8">
        <v>91.333333333333329</v>
      </c>
      <c r="E18" s="10">
        <v>82</v>
      </c>
      <c r="F18" s="16">
        <v>80</v>
      </c>
      <c r="G18" s="18">
        <v>75</v>
      </c>
      <c r="H18" s="23">
        <v>85</v>
      </c>
      <c r="I18" s="23">
        <v>101</v>
      </c>
      <c r="J18" s="19">
        <f t="shared" si="0"/>
        <v>87.183333333333337</v>
      </c>
      <c r="K18" s="21">
        <v>1</v>
      </c>
      <c r="L18" s="21">
        <v>0</v>
      </c>
      <c r="M18" s="20"/>
      <c r="N18" s="20"/>
      <c r="O18" s="25">
        <f t="shared" si="1"/>
        <v>88.183333333333337</v>
      </c>
    </row>
    <row r="19" spans="1:15">
      <c r="A19" s="30"/>
      <c r="B19" s="2">
        <v>101000012</v>
      </c>
      <c r="C19" s="3" t="s">
        <v>20</v>
      </c>
      <c r="D19" s="8">
        <v>91.333333333333329</v>
      </c>
      <c r="E19" s="10">
        <v>39.5</v>
      </c>
      <c r="F19" s="16">
        <v>59.5</v>
      </c>
      <c r="G19" s="18">
        <v>75</v>
      </c>
      <c r="H19" s="26">
        <v>58</v>
      </c>
      <c r="I19" s="26">
        <v>36</v>
      </c>
      <c r="J19" s="19">
        <f t="shared" si="0"/>
        <v>55.758333333333333</v>
      </c>
      <c r="K19" s="21">
        <v>1</v>
      </c>
      <c r="L19" s="21">
        <v>0</v>
      </c>
      <c r="M19" s="20"/>
      <c r="N19" s="20"/>
      <c r="O19" s="25">
        <f t="shared" si="1"/>
        <v>56.758333333333333</v>
      </c>
    </row>
    <row r="20" spans="1:15">
      <c r="A20" s="30">
        <v>5</v>
      </c>
      <c r="B20" s="2">
        <v>101070002</v>
      </c>
      <c r="C20" s="3" t="s">
        <v>21</v>
      </c>
      <c r="D20" s="8">
        <v>92</v>
      </c>
      <c r="E20" s="10">
        <v>95.5</v>
      </c>
      <c r="F20" s="16">
        <v>84.75</v>
      </c>
      <c r="G20" s="18">
        <v>82</v>
      </c>
      <c r="H20" s="23">
        <v>85</v>
      </c>
      <c r="I20" s="23">
        <v>103</v>
      </c>
      <c r="J20" s="19">
        <f t="shared" si="0"/>
        <v>91.3</v>
      </c>
      <c r="K20" s="21">
        <v>1</v>
      </c>
      <c r="L20" s="21">
        <v>0</v>
      </c>
      <c r="M20" s="20"/>
      <c r="N20" s="20"/>
      <c r="O20" s="25">
        <f t="shared" si="1"/>
        <v>92.3</v>
      </c>
    </row>
    <row r="21" spans="1:15">
      <c r="A21" s="30"/>
      <c r="B21" s="2">
        <v>101070021</v>
      </c>
      <c r="C21" s="3" t="s">
        <v>22</v>
      </c>
      <c r="D21" s="8">
        <v>92</v>
      </c>
      <c r="E21" s="10">
        <v>72.5</v>
      </c>
      <c r="F21" s="16">
        <v>83.5</v>
      </c>
      <c r="G21" s="18">
        <v>82</v>
      </c>
      <c r="H21" s="23">
        <v>67</v>
      </c>
      <c r="I21" s="23">
        <v>73</v>
      </c>
      <c r="J21" s="19">
        <f t="shared" si="0"/>
        <v>75.724999999999994</v>
      </c>
      <c r="K21" s="21">
        <v>1</v>
      </c>
      <c r="L21" s="21">
        <v>0</v>
      </c>
      <c r="M21" s="20"/>
      <c r="N21" s="20"/>
      <c r="O21" s="25">
        <f t="shared" si="1"/>
        <v>76.724999999999994</v>
      </c>
    </row>
    <row r="22" spans="1:15">
      <c r="A22" s="30"/>
      <c r="B22" s="2">
        <v>101048115</v>
      </c>
      <c r="C22" s="3" t="s">
        <v>23</v>
      </c>
      <c r="D22" s="8">
        <v>92</v>
      </c>
      <c r="E22" s="10">
        <v>82</v>
      </c>
      <c r="F22" s="16">
        <v>83.5</v>
      </c>
      <c r="G22" s="18">
        <v>82</v>
      </c>
      <c r="H22" s="23">
        <v>90</v>
      </c>
      <c r="I22" s="23">
        <v>85</v>
      </c>
      <c r="J22" s="19">
        <f t="shared" si="0"/>
        <v>85.9</v>
      </c>
      <c r="K22" s="21">
        <v>1</v>
      </c>
      <c r="L22" s="21">
        <v>0</v>
      </c>
      <c r="M22" s="20"/>
      <c r="N22" s="20"/>
      <c r="O22" s="25">
        <f t="shared" si="1"/>
        <v>86.9</v>
      </c>
    </row>
    <row r="23" spans="1:15">
      <c r="A23" s="30"/>
      <c r="B23" s="2">
        <v>101048112</v>
      </c>
      <c r="C23" s="3" t="s">
        <v>24</v>
      </c>
      <c r="D23" s="8">
        <v>92</v>
      </c>
      <c r="E23" s="10">
        <v>91</v>
      </c>
      <c r="F23" s="16">
        <v>83.5</v>
      </c>
      <c r="G23" s="18">
        <v>82</v>
      </c>
      <c r="H23" s="23">
        <v>90</v>
      </c>
      <c r="I23" s="23">
        <v>101</v>
      </c>
      <c r="J23" s="19">
        <f t="shared" si="0"/>
        <v>91.25</v>
      </c>
      <c r="K23" s="21">
        <v>1</v>
      </c>
      <c r="L23" s="21">
        <v>0</v>
      </c>
      <c r="M23" s="21">
        <v>3</v>
      </c>
      <c r="N23" s="20"/>
      <c r="O23" s="25">
        <f t="shared" si="1"/>
        <v>95.25</v>
      </c>
    </row>
    <row r="24" spans="1:15">
      <c r="A24" s="30">
        <v>6</v>
      </c>
      <c r="B24" s="2">
        <v>101072132</v>
      </c>
      <c r="C24" s="3" t="s">
        <v>25</v>
      </c>
      <c r="D24" s="8">
        <v>78.333333333333329</v>
      </c>
      <c r="E24" s="10">
        <v>64</v>
      </c>
      <c r="F24" s="16">
        <v>79.25</v>
      </c>
      <c r="G24" s="18">
        <v>75</v>
      </c>
      <c r="H24" s="23">
        <v>85</v>
      </c>
      <c r="I24" s="23">
        <v>80</v>
      </c>
      <c r="J24" s="19">
        <f t="shared" si="0"/>
        <v>77.858333333333334</v>
      </c>
      <c r="K24" s="21">
        <v>0</v>
      </c>
      <c r="L24" s="21">
        <v>0</v>
      </c>
      <c r="M24" s="20"/>
      <c r="N24" s="20"/>
      <c r="O24" s="25">
        <f t="shared" si="1"/>
        <v>77.858333333333334</v>
      </c>
    </row>
    <row r="25" spans="1:15">
      <c r="A25" s="30"/>
      <c r="B25" s="2">
        <v>101072221</v>
      </c>
      <c r="C25" s="3" t="s">
        <v>26</v>
      </c>
      <c r="D25" s="8">
        <v>78.333333333333329</v>
      </c>
      <c r="E25" s="10">
        <v>77</v>
      </c>
      <c r="F25" s="16">
        <v>79.25</v>
      </c>
      <c r="G25" s="18">
        <v>75</v>
      </c>
      <c r="H25" s="23">
        <v>77</v>
      </c>
      <c r="I25" s="23">
        <v>63</v>
      </c>
      <c r="J25" s="19">
        <f t="shared" si="0"/>
        <v>73.558333333333337</v>
      </c>
      <c r="K25" s="21">
        <v>1</v>
      </c>
      <c r="L25" s="21">
        <v>1</v>
      </c>
      <c r="M25" s="20"/>
      <c r="N25" s="20"/>
      <c r="O25" s="25">
        <f t="shared" si="1"/>
        <v>75.558333333333337</v>
      </c>
    </row>
    <row r="26" spans="1:15">
      <c r="A26" s="30"/>
      <c r="B26" s="2">
        <v>101072143</v>
      </c>
      <c r="C26" s="3" t="s">
        <v>27</v>
      </c>
      <c r="D26" s="8">
        <v>78.333333333333329</v>
      </c>
      <c r="E26" s="10">
        <v>58</v>
      </c>
      <c r="F26" s="16">
        <v>79.25</v>
      </c>
      <c r="G26" s="18">
        <v>75</v>
      </c>
      <c r="H26" s="26">
        <v>61</v>
      </c>
      <c r="I26" s="23">
        <v>66</v>
      </c>
      <c r="J26" s="19">
        <f t="shared" si="0"/>
        <v>67.458333333333329</v>
      </c>
      <c r="K26" s="21">
        <v>1</v>
      </c>
      <c r="L26" s="21">
        <v>1</v>
      </c>
      <c r="M26" s="20"/>
      <c r="N26" s="20"/>
      <c r="O26" s="25">
        <f t="shared" si="1"/>
        <v>69.458333333333329</v>
      </c>
    </row>
    <row r="27" spans="1:15">
      <c r="A27" s="30"/>
      <c r="B27" s="2">
        <v>101072119</v>
      </c>
      <c r="C27" s="3" t="s">
        <v>28</v>
      </c>
      <c r="D27" s="8">
        <v>78.333333333333329</v>
      </c>
      <c r="E27" s="10">
        <v>67.5</v>
      </c>
      <c r="F27" s="16">
        <v>80.5</v>
      </c>
      <c r="G27" s="18">
        <v>75</v>
      </c>
      <c r="H27" s="23">
        <v>79</v>
      </c>
      <c r="I27" s="23">
        <v>93</v>
      </c>
      <c r="J27" s="19">
        <f t="shared" si="0"/>
        <v>80.258333333333326</v>
      </c>
      <c r="K27" s="21">
        <v>1</v>
      </c>
      <c r="L27" s="21">
        <v>1</v>
      </c>
      <c r="M27" s="20"/>
      <c r="N27" s="20"/>
      <c r="O27" s="25">
        <f t="shared" si="1"/>
        <v>82.258333333333326</v>
      </c>
    </row>
    <row r="28" spans="1:15">
      <c r="A28" s="30"/>
      <c r="B28" s="2">
        <v>101072220</v>
      </c>
      <c r="C28" s="3" t="s">
        <v>29</v>
      </c>
      <c r="D28" s="8">
        <v>78.333333333333329</v>
      </c>
      <c r="E28" s="10">
        <v>69</v>
      </c>
      <c r="F28" s="16">
        <v>80.5</v>
      </c>
      <c r="G28" s="18">
        <v>75</v>
      </c>
      <c r="H28" s="23">
        <v>85</v>
      </c>
      <c r="I28" s="23">
        <v>75</v>
      </c>
      <c r="J28" s="19">
        <f t="shared" si="0"/>
        <v>77.483333333333334</v>
      </c>
      <c r="K28" s="21">
        <v>0</v>
      </c>
      <c r="L28" s="21">
        <v>0</v>
      </c>
      <c r="M28" s="20"/>
      <c r="N28" s="20"/>
      <c r="O28" s="25">
        <f t="shared" si="1"/>
        <v>77.483333333333334</v>
      </c>
    </row>
    <row r="29" spans="1:15">
      <c r="A29" s="30">
        <v>7</v>
      </c>
      <c r="B29" s="2">
        <v>101062120</v>
      </c>
      <c r="C29" s="3" t="s">
        <v>30</v>
      </c>
      <c r="D29" s="8">
        <v>85.333333333333329</v>
      </c>
      <c r="E29" s="10">
        <v>61.5</v>
      </c>
      <c r="F29" s="16">
        <v>59.75</v>
      </c>
      <c r="G29" s="18">
        <v>78</v>
      </c>
      <c r="H29" s="23">
        <v>73</v>
      </c>
      <c r="I29" s="26">
        <v>57</v>
      </c>
      <c r="J29" s="19">
        <f t="shared" si="0"/>
        <v>67.933333333333337</v>
      </c>
      <c r="K29" s="21">
        <v>0</v>
      </c>
      <c r="L29" s="21">
        <v>0</v>
      </c>
      <c r="M29" s="20"/>
      <c r="N29" s="20"/>
      <c r="O29" s="25">
        <f t="shared" si="1"/>
        <v>67.933333333333337</v>
      </c>
    </row>
    <row r="30" spans="1:15">
      <c r="A30" s="30"/>
      <c r="B30" s="2">
        <v>101062208</v>
      </c>
      <c r="C30" s="3" t="s">
        <v>31</v>
      </c>
      <c r="D30" s="8">
        <v>85.333333333333329</v>
      </c>
      <c r="E30" s="10">
        <v>0</v>
      </c>
      <c r="F30" s="16">
        <v>59.75</v>
      </c>
      <c r="G30" s="18">
        <v>78</v>
      </c>
      <c r="H30" s="26">
        <v>60</v>
      </c>
      <c r="I30" s="23">
        <v>75</v>
      </c>
      <c r="J30" s="19">
        <f t="shared" si="0"/>
        <v>59.958333333333329</v>
      </c>
      <c r="K30" s="21">
        <v>0</v>
      </c>
      <c r="L30" s="21">
        <v>0</v>
      </c>
      <c r="M30" s="20"/>
      <c r="N30" s="21">
        <v>-2</v>
      </c>
      <c r="O30" s="25">
        <f t="shared" si="1"/>
        <v>57.958333333333329</v>
      </c>
    </row>
    <row r="31" spans="1:15">
      <c r="A31" s="30"/>
      <c r="B31" s="2">
        <v>101062109</v>
      </c>
      <c r="C31" s="3" t="s">
        <v>32</v>
      </c>
      <c r="D31" s="8">
        <v>86.333333333333329</v>
      </c>
      <c r="E31" s="10">
        <v>68.5</v>
      </c>
      <c r="F31" s="16">
        <v>59.75</v>
      </c>
      <c r="G31" s="18">
        <v>78</v>
      </c>
      <c r="H31" s="26">
        <v>54</v>
      </c>
      <c r="I31" s="23">
        <v>63</v>
      </c>
      <c r="J31" s="19">
        <f t="shared" si="0"/>
        <v>65.833333333333329</v>
      </c>
      <c r="K31" s="21">
        <v>1</v>
      </c>
      <c r="L31" s="21">
        <v>0</v>
      </c>
      <c r="M31" s="20"/>
      <c r="N31" s="20"/>
      <c r="O31" s="25">
        <f t="shared" si="1"/>
        <v>66.833333333333329</v>
      </c>
    </row>
    <row r="32" spans="1:15">
      <c r="A32" s="30"/>
      <c r="B32" s="2">
        <v>101062209</v>
      </c>
      <c r="C32" s="3" t="s">
        <v>33</v>
      </c>
      <c r="D32" s="8">
        <v>87.666666666666671</v>
      </c>
      <c r="E32" s="10">
        <v>83</v>
      </c>
      <c r="F32" s="16">
        <v>80.25</v>
      </c>
      <c r="G32" s="18">
        <v>78</v>
      </c>
      <c r="H32" s="23">
        <v>86</v>
      </c>
      <c r="I32" s="23">
        <v>93</v>
      </c>
      <c r="J32" s="19">
        <f t="shared" si="0"/>
        <v>85.691666666666663</v>
      </c>
      <c r="K32" s="21">
        <v>1</v>
      </c>
      <c r="L32" s="21">
        <v>0</v>
      </c>
      <c r="M32" s="20"/>
      <c r="N32" s="21">
        <v>1</v>
      </c>
      <c r="O32" s="25">
        <f t="shared" si="1"/>
        <v>87.691666666666663</v>
      </c>
    </row>
    <row r="33" spans="1:15">
      <c r="A33" s="30"/>
      <c r="B33" s="2">
        <v>101020011</v>
      </c>
      <c r="C33" s="3" t="s">
        <v>34</v>
      </c>
      <c r="D33" s="8">
        <v>85.333333333333329</v>
      </c>
      <c r="E33" s="10">
        <v>86</v>
      </c>
      <c r="F33" s="16">
        <v>79.25</v>
      </c>
      <c r="G33" s="18">
        <v>78</v>
      </c>
      <c r="H33" s="23">
        <v>88</v>
      </c>
      <c r="I33" s="23">
        <v>104</v>
      </c>
      <c r="J33" s="19">
        <f t="shared" si="0"/>
        <v>89.058333333333337</v>
      </c>
      <c r="K33" s="21">
        <v>1</v>
      </c>
      <c r="L33" s="21">
        <v>0</v>
      </c>
      <c r="M33" s="20"/>
      <c r="N33" s="20"/>
      <c r="O33" s="25">
        <f t="shared" si="1"/>
        <v>90.058333333333337</v>
      </c>
    </row>
    <row r="34" spans="1:15">
      <c r="A34" s="30">
        <v>8</v>
      </c>
      <c r="B34" s="2">
        <v>101072125</v>
      </c>
      <c r="C34" s="3" t="s">
        <v>35</v>
      </c>
      <c r="D34" s="8">
        <v>90.666666666666671</v>
      </c>
      <c r="E34" s="10">
        <v>81.5</v>
      </c>
      <c r="F34" s="16">
        <v>74.75</v>
      </c>
      <c r="G34" s="18">
        <v>82</v>
      </c>
      <c r="H34" s="23">
        <v>83</v>
      </c>
      <c r="I34" s="23">
        <v>99</v>
      </c>
      <c r="J34" s="19">
        <f t="shared" si="0"/>
        <v>86.566666666666663</v>
      </c>
      <c r="K34" s="21">
        <v>0</v>
      </c>
      <c r="L34" s="21">
        <v>0</v>
      </c>
      <c r="M34" s="20"/>
      <c r="N34" s="21">
        <v>1</v>
      </c>
      <c r="O34" s="25">
        <f t="shared" si="1"/>
        <v>87.566666666666663</v>
      </c>
    </row>
    <row r="35" spans="1:15">
      <c r="A35" s="30"/>
      <c r="B35" s="2">
        <v>101072131</v>
      </c>
      <c r="C35" s="3" t="s">
        <v>36</v>
      </c>
      <c r="D35" s="8">
        <v>90.666666666666671</v>
      </c>
      <c r="E35" s="10">
        <v>94.5</v>
      </c>
      <c r="F35" s="16">
        <v>75.75</v>
      </c>
      <c r="G35" s="18">
        <v>82</v>
      </c>
      <c r="H35" s="23">
        <v>94</v>
      </c>
      <c r="I35" s="23">
        <v>96</v>
      </c>
      <c r="J35" s="19">
        <f t="shared" si="0"/>
        <v>90.616666666666674</v>
      </c>
      <c r="K35" s="21">
        <v>1</v>
      </c>
      <c r="L35" s="21">
        <v>1</v>
      </c>
      <c r="M35" s="20"/>
      <c r="N35" s="21">
        <v>1</v>
      </c>
      <c r="O35" s="25">
        <f t="shared" si="1"/>
        <v>93.616666666666674</v>
      </c>
    </row>
    <row r="36" spans="1:15">
      <c r="A36" s="30"/>
      <c r="B36" s="2">
        <v>101072102</v>
      </c>
      <c r="C36" s="3" t="s">
        <v>37</v>
      </c>
      <c r="D36" s="8">
        <v>90.666666666666671</v>
      </c>
      <c r="E36" s="10">
        <v>91.5</v>
      </c>
      <c r="F36" s="16">
        <v>57</v>
      </c>
      <c r="G36" s="18">
        <v>82</v>
      </c>
      <c r="H36" s="23">
        <v>80</v>
      </c>
      <c r="I36" s="23">
        <v>107</v>
      </c>
      <c r="J36" s="19">
        <f t="shared" si="0"/>
        <v>87.541666666666657</v>
      </c>
      <c r="K36" s="21">
        <v>1</v>
      </c>
      <c r="L36" s="21">
        <v>1</v>
      </c>
      <c r="M36" s="20"/>
      <c r="N36" s="21">
        <v>1</v>
      </c>
      <c r="O36" s="25">
        <f t="shared" si="1"/>
        <v>90.541666666666657</v>
      </c>
    </row>
    <row r="37" spans="1:15">
      <c r="A37" s="30"/>
      <c r="B37" s="2">
        <v>101033581</v>
      </c>
      <c r="C37" s="3" t="s">
        <v>38</v>
      </c>
      <c r="D37" s="8">
        <v>87.666666666666671</v>
      </c>
      <c r="E37" s="10">
        <v>76</v>
      </c>
      <c r="F37" s="16">
        <v>75.75</v>
      </c>
      <c r="G37" s="18">
        <v>82</v>
      </c>
      <c r="H37" s="23">
        <v>75</v>
      </c>
      <c r="I37" s="23">
        <v>86</v>
      </c>
      <c r="J37" s="19">
        <f t="shared" si="0"/>
        <v>80.291666666666657</v>
      </c>
      <c r="K37" s="21">
        <v>1</v>
      </c>
      <c r="L37" s="21">
        <v>1</v>
      </c>
      <c r="M37" s="20"/>
      <c r="N37" s="21">
        <v>-1</v>
      </c>
      <c r="O37" s="25">
        <f t="shared" si="1"/>
        <v>81.291666666666657</v>
      </c>
    </row>
    <row r="38" spans="1:15">
      <c r="A38" s="30">
        <v>9</v>
      </c>
      <c r="B38" s="2">
        <v>100022109</v>
      </c>
      <c r="C38" s="3" t="s">
        <v>39</v>
      </c>
      <c r="D38" s="8">
        <v>94</v>
      </c>
      <c r="E38" s="10">
        <v>95.5</v>
      </c>
      <c r="F38" s="16">
        <v>85.25</v>
      </c>
      <c r="G38" s="18">
        <v>82</v>
      </c>
      <c r="H38" s="23">
        <v>88</v>
      </c>
      <c r="I38" s="23">
        <v>110</v>
      </c>
      <c r="J38" s="19">
        <f t="shared" si="0"/>
        <v>94.05</v>
      </c>
      <c r="K38" s="21">
        <v>0</v>
      </c>
      <c r="L38" s="21">
        <v>0</v>
      </c>
      <c r="M38" s="20"/>
      <c r="N38" s="20"/>
      <c r="O38" s="25">
        <f t="shared" si="1"/>
        <v>94.05</v>
      </c>
    </row>
    <row r="39" spans="1:15">
      <c r="A39" s="30"/>
      <c r="B39" s="2">
        <v>9922139</v>
      </c>
      <c r="C39" s="3" t="s">
        <v>40</v>
      </c>
      <c r="D39" s="8">
        <v>94</v>
      </c>
      <c r="E39" s="10">
        <v>74.5</v>
      </c>
      <c r="F39" s="16">
        <v>64.75</v>
      </c>
      <c r="G39" s="18">
        <v>82</v>
      </c>
      <c r="H39" s="23">
        <v>83</v>
      </c>
      <c r="I39" s="23">
        <v>73</v>
      </c>
      <c r="J39" s="19">
        <f t="shared" si="0"/>
        <v>78.349999999999994</v>
      </c>
      <c r="K39" s="21">
        <v>0</v>
      </c>
      <c r="L39" s="21">
        <v>0</v>
      </c>
      <c r="M39" s="20"/>
      <c r="N39" s="20"/>
      <c r="O39" s="25">
        <f t="shared" si="1"/>
        <v>78.349999999999994</v>
      </c>
    </row>
    <row r="40" spans="1:15">
      <c r="A40" s="30"/>
      <c r="B40" s="2">
        <v>9922223</v>
      </c>
      <c r="C40" s="3" t="s">
        <v>41</v>
      </c>
      <c r="D40" s="8">
        <v>94</v>
      </c>
      <c r="E40" s="10">
        <v>95.5</v>
      </c>
      <c r="F40" s="16">
        <v>85.25</v>
      </c>
      <c r="G40" s="18">
        <v>82</v>
      </c>
      <c r="H40" s="23">
        <v>95</v>
      </c>
      <c r="I40" s="23">
        <v>106</v>
      </c>
      <c r="J40" s="19">
        <f t="shared" si="0"/>
        <v>94.8</v>
      </c>
      <c r="K40" s="21">
        <v>1</v>
      </c>
      <c r="L40" s="21">
        <v>1</v>
      </c>
      <c r="M40" s="20"/>
      <c r="N40" s="20"/>
      <c r="O40" s="25">
        <f t="shared" si="1"/>
        <v>96.8</v>
      </c>
    </row>
    <row r="41" spans="1:15">
      <c r="A41" s="30"/>
      <c r="B41" s="2">
        <v>9922204</v>
      </c>
      <c r="C41" s="3" t="s">
        <v>42</v>
      </c>
      <c r="D41" s="8">
        <v>94</v>
      </c>
      <c r="E41" s="10">
        <v>46.5</v>
      </c>
      <c r="F41" s="16">
        <v>84.25</v>
      </c>
      <c r="G41" s="18">
        <v>82</v>
      </c>
      <c r="H41" s="23">
        <v>86</v>
      </c>
      <c r="I41" s="23">
        <v>71</v>
      </c>
      <c r="J41" s="19">
        <f t="shared" si="0"/>
        <v>76.349999999999994</v>
      </c>
      <c r="K41" s="21">
        <v>0</v>
      </c>
      <c r="L41" s="21">
        <v>0</v>
      </c>
      <c r="M41" s="20"/>
      <c r="N41" s="20"/>
      <c r="O41" s="25">
        <f t="shared" si="1"/>
        <v>76.349999999999994</v>
      </c>
    </row>
    <row r="42" spans="1:15">
      <c r="A42" s="30"/>
      <c r="B42" s="2">
        <v>9921173</v>
      </c>
      <c r="C42" s="3" t="s">
        <v>43</v>
      </c>
      <c r="D42" s="8">
        <v>94</v>
      </c>
      <c r="E42" s="10">
        <v>50</v>
      </c>
      <c r="F42" s="16">
        <v>64.75</v>
      </c>
      <c r="G42" s="18">
        <v>82</v>
      </c>
      <c r="H42" s="26">
        <v>55</v>
      </c>
      <c r="I42" s="23">
        <v>71</v>
      </c>
      <c r="J42" s="19">
        <f t="shared" si="0"/>
        <v>67.174999999999997</v>
      </c>
      <c r="K42" s="21">
        <v>0</v>
      </c>
      <c r="L42" s="21">
        <v>1</v>
      </c>
      <c r="M42" s="20"/>
      <c r="N42" s="20"/>
      <c r="O42" s="25">
        <f t="shared" si="1"/>
        <v>68.174999999999997</v>
      </c>
    </row>
    <row r="43" spans="1:15">
      <c r="A43" s="30">
        <v>10</v>
      </c>
      <c r="B43" s="2">
        <v>9961133</v>
      </c>
      <c r="C43" s="3" t="s">
        <v>44</v>
      </c>
      <c r="D43" s="8">
        <v>87.666666666666671</v>
      </c>
      <c r="E43" s="10">
        <v>81</v>
      </c>
      <c r="F43" s="16">
        <v>78.25</v>
      </c>
      <c r="G43" s="18">
        <v>82</v>
      </c>
      <c r="H43" s="23">
        <v>71</v>
      </c>
      <c r="I43" s="23">
        <v>84</v>
      </c>
      <c r="J43" s="19">
        <f t="shared" si="0"/>
        <v>79.791666666666657</v>
      </c>
      <c r="K43" s="21">
        <v>1</v>
      </c>
      <c r="L43" s="21">
        <v>1</v>
      </c>
      <c r="M43" s="20"/>
      <c r="N43" s="20"/>
      <c r="O43" s="25">
        <f t="shared" si="1"/>
        <v>81.791666666666657</v>
      </c>
    </row>
    <row r="44" spans="1:15">
      <c r="A44" s="30"/>
      <c r="B44" s="2">
        <v>9961222</v>
      </c>
      <c r="C44" s="3" t="s">
        <v>45</v>
      </c>
      <c r="D44" s="8">
        <v>87.666666666666671</v>
      </c>
      <c r="E44" s="10">
        <v>80.5</v>
      </c>
      <c r="F44" s="16">
        <v>79.25</v>
      </c>
      <c r="G44" s="18">
        <v>82</v>
      </c>
      <c r="H44" s="23">
        <v>92</v>
      </c>
      <c r="I44" s="23">
        <v>78</v>
      </c>
      <c r="J44" s="19">
        <f t="shared" si="0"/>
        <v>83.566666666666663</v>
      </c>
      <c r="K44" s="21">
        <v>1</v>
      </c>
      <c r="L44" s="21">
        <v>1</v>
      </c>
      <c r="M44" s="20"/>
      <c r="N44" s="20"/>
      <c r="O44" s="25">
        <f t="shared" si="1"/>
        <v>85.566666666666663</v>
      </c>
    </row>
    <row r="45" spans="1:15">
      <c r="A45" s="30"/>
      <c r="B45" s="2">
        <v>9961253</v>
      </c>
      <c r="C45" s="3" t="s">
        <v>46</v>
      </c>
      <c r="D45" s="8">
        <v>87.666666666666671</v>
      </c>
      <c r="E45" s="10">
        <v>75</v>
      </c>
      <c r="F45" s="16">
        <v>78.25</v>
      </c>
      <c r="G45" s="18">
        <v>82</v>
      </c>
      <c r="H45" s="23">
        <v>66</v>
      </c>
      <c r="I45" s="23">
        <v>60</v>
      </c>
      <c r="J45" s="19">
        <f t="shared" si="0"/>
        <v>71.641666666666666</v>
      </c>
      <c r="K45" s="21">
        <v>1</v>
      </c>
      <c r="L45" s="21">
        <v>1</v>
      </c>
      <c r="M45" s="20"/>
      <c r="N45" s="20"/>
      <c r="O45" s="25">
        <f t="shared" si="1"/>
        <v>73.641666666666666</v>
      </c>
    </row>
    <row r="46" spans="1:15">
      <c r="A46" s="30">
        <v>11</v>
      </c>
      <c r="B46" s="2">
        <v>9831139</v>
      </c>
      <c r="C46" s="3" t="s">
        <v>47</v>
      </c>
      <c r="D46" s="8">
        <v>96.333333333333329</v>
      </c>
      <c r="E46" s="10">
        <v>80.5</v>
      </c>
      <c r="F46" s="16">
        <v>39</v>
      </c>
      <c r="G46" s="18">
        <v>78</v>
      </c>
      <c r="H46" s="23">
        <v>86</v>
      </c>
      <c r="I46" s="23">
        <v>90</v>
      </c>
      <c r="J46" s="19">
        <f t="shared" si="0"/>
        <v>81.308333333333337</v>
      </c>
      <c r="K46" s="21">
        <v>0</v>
      </c>
      <c r="L46" s="21">
        <v>0</v>
      </c>
      <c r="M46" s="20"/>
      <c r="N46" s="20"/>
      <c r="O46" s="25">
        <f t="shared" si="1"/>
        <v>81.308333333333337</v>
      </c>
    </row>
    <row r="47" spans="1:15">
      <c r="A47" s="30"/>
      <c r="B47" s="2">
        <v>9831151</v>
      </c>
      <c r="C47" s="3" t="s">
        <v>48</v>
      </c>
      <c r="D47" s="8">
        <v>99</v>
      </c>
      <c r="E47" s="10">
        <v>88</v>
      </c>
      <c r="F47" s="16">
        <v>77.25</v>
      </c>
      <c r="G47" s="18">
        <v>78</v>
      </c>
      <c r="H47" s="23">
        <v>81</v>
      </c>
      <c r="I47" s="23">
        <v>90</v>
      </c>
      <c r="J47" s="19">
        <f t="shared" si="0"/>
        <v>85.275000000000006</v>
      </c>
      <c r="K47" s="21">
        <v>0</v>
      </c>
      <c r="L47" s="21">
        <v>0</v>
      </c>
      <c r="M47" s="20"/>
      <c r="N47" s="21">
        <v>1</v>
      </c>
      <c r="O47" s="25">
        <f t="shared" si="1"/>
        <v>86.275000000000006</v>
      </c>
    </row>
    <row r="48" spans="1:15">
      <c r="A48" s="30"/>
      <c r="B48" s="2">
        <v>9831201</v>
      </c>
      <c r="C48" s="3" t="s">
        <v>49</v>
      </c>
      <c r="D48" s="8">
        <v>99.333333333333329</v>
      </c>
      <c r="E48" s="10">
        <v>90.5</v>
      </c>
      <c r="F48" s="16">
        <v>76.25</v>
      </c>
      <c r="G48" s="18">
        <v>78</v>
      </c>
      <c r="H48" s="23">
        <v>97</v>
      </c>
      <c r="I48" s="23">
        <v>101</v>
      </c>
      <c r="J48" s="19">
        <f t="shared" si="0"/>
        <v>92.333333333333329</v>
      </c>
      <c r="K48" s="21">
        <v>1</v>
      </c>
      <c r="L48" s="21">
        <v>1</v>
      </c>
      <c r="M48" s="20"/>
      <c r="N48" s="21">
        <v>1</v>
      </c>
      <c r="O48" s="25">
        <f t="shared" si="1"/>
        <v>95.333333333333329</v>
      </c>
    </row>
    <row r="49" spans="1:15">
      <c r="A49" s="30"/>
      <c r="B49" s="2">
        <v>9831203</v>
      </c>
      <c r="C49" s="3" t="s">
        <v>50</v>
      </c>
      <c r="D49" s="8">
        <v>99.333333333333329</v>
      </c>
      <c r="E49" s="10">
        <v>85</v>
      </c>
      <c r="F49" s="16">
        <v>39</v>
      </c>
      <c r="G49" s="18">
        <v>78</v>
      </c>
      <c r="H49" s="23">
        <v>94</v>
      </c>
      <c r="I49" s="23">
        <v>105</v>
      </c>
      <c r="J49" s="19">
        <f t="shared" si="0"/>
        <v>88.033333333333331</v>
      </c>
      <c r="K49" s="21">
        <v>1</v>
      </c>
      <c r="L49" s="21">
        <v>1</v>
      </c>
      <c r="M49" s="20"/>
      <c r="N49" s="21">
        <v>1</v>
      </c>
      <c r="O49" s="25">
        <f t="shared" si="1"/>
        <v>91.033333333333331</v>
      </c>
    </row>
    <row r="50" spans="1:15">
      <c r="A50" s="30">
        <v>12</v>
      </c>
      <c r="B50" s="2">
        <v>101071016</v>
      </c>
      <c r="C50" s="3" t="s">
        <v>51</v>
      </c>
      <c r="D50" s="8">
        <v>92</v>
      </c>
      <c r="E50" s="10">
        <v>92</v>
      </c>
      <c r="F50" s="16">
        <v>79</v>
      </c>
      <c r="G50" s="18">
        <v>78</v>
      </c>
      <c r="H50" s="23">
        <v>86</v>
      </c>
      <c r="I50" s="23">
        <v>99</v>
      </c>
      <c r="J50" s="19">
        <f t="shared" si="0"/>
        <v>88.85</v>
      </c>
      <c r="K50" s="21">
        <v>1</v>
      </c>
      <c r="L50" s="21">
        <v>1</v>
      </c>
      <c r="M50" s="20"/>
      <c r="N50" s="20"/>
      <c r="O50" s="25">
        <f t="shared" si="1"/>
        <v>90.85</v>
      </c>
    </row>
    <row r="51" spans="1:15">
      <c r="A51" s="30"/>
      <c r="B51" s="2">
        <v>100071075</v>
      </c>
      <c r="C51" s="3" t="s">
        <v>52</v>
      </c>
      <c r="D51" s="8">
        <v>92</v>
      </c>
      <c r="E51" s="10">
        <v>93</v>
      </c>
      <c r="F51" s="16">
        <v>79</v>
      </c>
      <c r="G51" s="18">
        <v>78</v>
      </c>
      <c r="H51" s="23">
        <v>88</v>
      </c>
      <c r="I51" s="23">
        <v>93</v>
      </c>
      <c r="J51" s="19">
        <f t="shared" si="0"/>
        <v>88</v>
      </c>
      <c r="K51" s="21">
        <v>1</v>
      </c>
      <c r="L51" s="21">
        <v>1</v>
      </c>
      <c r="M51" s="20"/>
      <c r="N51" s="21">
        <v>1</v>
      </c>
      <c r="O51" s="25">
        <f t="shared" si="1"/>
        <v>91</v>
      </c>
    </row>
    <row r="52" spans="1:15">
      <c r="A52" s="30"/>
      <c r="B52" s="2">
        <v>101071062</v>
      </c>
      <c r="C52" s="3" t="s">
        <v>53</v>
      </c>
      <c r="D52" s="8">
        <v>92</v>
      </c>
      <c r="E52" s="10">
        <v>86</v>
      </c>
      <c r="F52" s="16">
        <v>78.25</v>
      </c>
      <c r="G52" s="18">
        <v>78</v>
      </c>
      <c r="H52" s="26">
        <v>60</v>
      </c>
      <c r="I52" s="23">
        <v>76</v>
      </c>
      <c r="J52" s="19">
        <f t="shared" si="0"/>
        <v>75.625</v>
      </c>
      <c r="K52" s="21">
        <v>1</v>
      </c>
      <c r="L52" s="21">
        <v>1</v>
      </c>
      <c r="M52" s="21">
        <v>2</v>
      </c>
      <c r="N52" s="20"/>
      <c r="O52" s="25">
        <f t="shared" si="1"/>
        <v>79.625</v>
      </c>
    </row>
    <row r="53" spans="1:15">
      <c r="A53" s="30"/>
      <c r="B53" s="2">
        <v>101071051</v>
      </c>
      <c r="C53" s="3" t="s">
        <v>54</v>
      </c>
      <c r="D53" s="8">
        <v>92</v>
      </c>
      <c r="E53" s="10">
        <v>93</v>
      </c>
      <c r="F53" s="16">
        <v>80</v>
      </c>
      <c r="G53" s="18">
        <v>78</v>
      </c>
      <c r="H53" s="23">
        <v>84</v>
      </c>
      <c r="I53" s="23">
        <v>101</v>
      </c>
      <c r="J53" s="19">
        <f t="shared" si="0"/>
        <v>89.1</v>
      </c>
      <c r="K53" s="21">
        <v>1</v>
      </c>
      <c r="L53" s="21">
        <v>1</v>
      </c>
      <c r="M53" s="20"/>
      <c r="N53" s="20"/>
      <c r="O53" s="25">
        <f t="shared" si="1"/>
        <v>91.1</v>
      </c>
    </row>
    <row r="54" spans="1:15">
      <c r="A54" s="30"/>
      <c r="B54" s="2">
        <v>101071019</v>
      </c>
      <c r="C54" s="3" t="s">
        <v>55</v>
      </c>
      <c r="D54" s="8">
        <v>92</v>
      </c>
      <c r="E54" s="10">
        <v>67.5</v>
      </c>
      <c r="F54" s="16">
        <v>59.5</v>
      </c>
      <c r="G54" s="18">
        <v>78</v>
      </c>
      <c r="H54" s="23">
        <v>75</v>
      </c>
      <c r="I54" s="23">
        <v>66</v>
      </c>
      <c r="J54" s="19">
        <f t="shared" si="0"/>
        <v>72.224999999999994</v>
      </c>
      <c r="K54" s="21">
        <v>0</v>
      </c>
      <c r="L54" s="21">
        <v>1</v>
      </c>
      <c r="M54" s="20"/>
      <c r="N54" s="20"/>
      <c r="O54" s="25">
        <f t="shared" si="1"/>
        <v>73.224999999999994</v>
      </c>
    </row>
    <row r="55" spans="1:15">
      <c r="A55" s="30">
        <v>13</v>
      </c>
      <c r="B55" s="2">
        <v>9848032</v>
      </c>
      <c r="C55" s="3" t="s">
        <v>56</v>
      </c>
      <c r="D55" s="8">
        <v>99.333333333333329</v>
      </c>
      <c r="E55" s="10">
        <v>79.5</v>
      </c>
      <c r="F55" s="16">
        <v>79.25</v>
      </c>
      <c r="G55" s="18">
        <v>78</v>
      </c>
      <c r="H55" s="23">
        <v>81</v>
      </c>
      <c r="I55" s="23">
        <v>94</v>
      </c>
      <c r="J55" s="19">
        <f t="shared" si="0"/>
        <v>85.233333333333334</v>
      </c>
      <c r="K55" s="21">
        <v>1</v>
      </c>
      <c r="L55" s="21">
        <v>1</v>
      </c>
      <c r="M55" s="20"/>
      <c r="N55" s="20"/>
      <c r="O55" s="25">
        <f t="shared" si="1"/>
        <v>87.233333333333334</v>
      </c>
    </row>
    <row r="56" spans="1:15">
      <c r="A56" s="30"/>
      <c r="B56" s="2">
        <v>9840132</v>
      </c>
      <c r="C56" s="3" t="s">
        <v>57</v>
      </c>
      <c r="D56" s="8">
        <v>99.333333333333329</v>
      </c>
      <c r="E56" s="10">
        <v>98.5</v>
      </c>
      <c r="F56" s="16">
        <v>80.5</v>
      </c>
      <c r="G56" s="18">
        <v>78</v>
      </c>
      <c r="H56" s="23">
        <v>82</v>
      </c>
      <c r="I56" s="23">
        <v>93</v>
      </c>
      <c r="J56" s="19">
        <f t="shared" si="0"/>
        <v>88.208333333333329</v>
      </c>
      <c r="K56" s="21">
        <v>1</v>
      </c>
      <c r="L56" s="21">
        <v>1</v>
      </c>
      <c r="M56" s="20"/>
      <c r="N56" s="20"/>
      <c r="O56" s="25">
        <f t="shared" si="1"/>
        <v>90.208333333333329</v>
      </c>
    </row>
    <row r="57" spans="1:15">
      <c r="A57" s="30"/>
      <c r="B57" s="2">
        <v>9800127</v>
      </c>
      <c r="C57" s="3" t="s">
        <v>58</v>
      </c>
      <c r="D57" s="8">
        <v>99.333333333333329</v>
      </c>
      <c r="E57" s="10">
        <v>14</v>
      </c>
      <c r="F57" s="16">
        <v>79.25</v>
      </c>
      <c r="G57" s="18">
        <v>78</v>
      </c>
      <c r="H57" s="26">
        <v>27</v>
      </c>
      <c r="I57" s="26">
        <v>39</v>
      </c>
      <c r="J57" s="19">
        <f t="shared" si="0"/>
        <v>48.158333333333331</v>
      </c>
      <c r="K57" s="21">
        <v>0</v>
      </c>
      <c r="L57" s="21">
        <v>1</v>
      </c>
      <c r="M57" s="20"/>
      <c r="N57" s="20"/>
      <c r="O57" s="25">
        <f t="shared" si="1"/>
        <v>49.158333333333331</v>
      </c>
    </row>
    <row r="58" spans="1:15">
      <c r="A58" s="30">
        <v>14</v>
      </c>
      <c r="B58" s="2">
        <v>100041047</v>
      </c>
      <c r="C58" s="3" t="s">
        <v>59</v>
      </c>
      <c r="D58" s="8">
        <v>90.666666666666671</v>
      </c>
      <c r="E58" s="10">
        <v>77</v>
      </c>
      <c r="F58" s="16">
        <v>77.5</v>
      </c>
      <c r="G58" s="18">
        <v>78</v>
      </c>
      <c r="H58" s="23">
        <v>78</v>
      </c>
      <c r="I58" s="23">
        <v>82</v>
      </c>
      <c r="J58" s="19">
        <f t="shared" si="0"/>
        <v>80.066666666666663</v>
      </c>
      <c r="K58" s="21">
        <v>1</v>
      </c>
      <c r="L58" s="21">
        <v>1</v>
      </c>
      <c r="M58" s="20"/>
      <c r="N58" s="21">
        <v>1</v>
      </c>
      <c r="O58" s="25">
        <f t="shared" si="1"/>
        <v>83.066666666666663</v>
      </c>
    </row>
    <row r="59" spans="1:15">
      <c r="A59" s="30"/>
      <c r="B59" s="2">
        <v>100021225</v>
      </c>
      <c r="C59" s="3" t="s">
        <v>60</v>
      </c>
      <c r="D59" s="8">
        <v>90.666666666666671</v>
      </c>
      <c r="E59" s="10">
        <v>84.5</v>
      </c>
      <c r="F59" s="16">
        <v>77.5</v>
      </c>
      <c r="G59" s="18">
        <v>78</v>
      </c>
      <c r="H59" s="23">
        <v>88</v>
      </c>
      <c r="I59" s="23">
        <v>73</v>
      </c>
      <c r="J59" s="19">
        <f t="shared" si="0"/>
        <v>81.441666666666663</v>
      </c>
      <c r="K59" s="21">
        <v>1</v>
      </c>
      <c r="L59" s="21">
        <v>1</v>
      </c>
      <c r="M59" s="20"/>
      <c r="N59" s="20"/>
      <c r="O59" s="25">
        <f t="shared" si="1"/>
        <v>83.441666666666663</v>
      </c>
    </row>
    <row r="60" spans="1:15">
      <c r="A60" s="30"/>
      <c r="B60" s="2">
        <v>100062204</v>
      </c>
      <c r="C60" s="3" t="s">
        <v>61</v>
      </c>
      <c r="D60" s="8">
        <v>86.666666666666671</v>
      </c>
      <c r="E60" s="10">
        <v>88</v>
      </c>
      <c r="F60" s="16">
        <v>57</v>
      </c>
      <c r="G60" s="18">
        <v>78</v>
      </c>
      <c r="H60" s="23">
        <v>82</v>
      </c>
      <c r="I60" s="23">
        <v>99</v>
      </c>
      <c r="J60" s="19">
        <f t="shared" si="0"/>
        <v>84.516666666666666</v>
      </c>
      <c r="K60" s="21">
        <v>1</v>
      </c>
      <c r="L60" s="21">
        <v>1</v>
      </c>
      <c r="M60" s="21">
        <v>2</v>
      </c>
      <c r="N60" s="21">
        <v>1</v>
      </c>
      <c r="O60" s="25">
        <f t="shared" si="1"/>
        <v>89.516666666666666</v>
      </c>
    </row>
    <row r="61" spans="1:15">
      <c r="A61" s="30">
        <v>15</v>
      </c>
      <c r="B61" s="2">
        <v>9872163</v>
      </c>
      <c r="C61" s="3" t="s">
        <v>62</v>
      </c>
      <c r="D61" s="8">
        <v>93.666666666666671</v>
      </c>
      <c r="E61" s="10">
        <v>93</v>
      </c>
      <c r="F61" s="16">
        <v>79</v>
      </c>
      <c r="G61" s="18">
        <v>87</v>
      </c>
      <c r="H61" s="23">
        <v>96</v>
      </c>
      <c r="I61" s="23">
        <v>99</v>
      </c>
      <c r="J61" s="19">
        <f t="shared" si="0"/>
        <v>93.016666666666666</v>
      </c>
      <c r="K61" s="21">
        <v>1</v>
      </c>
      <c r="L61" s="21">
        <v>1</v>
      </c>
      <c r="M61" s="20"/>
      <c r="N61" s="20"/>
      <c r="O61" s="25">
        <f t="shared" si="1"/>
        <v>95.016666666666666</v>
      </c>
    </row>
    <row r="62" spans="1:15">
      <c r="A62" s="30"/>
      <c r="B62" s="2">
        <v>9862242</v>
      </c>
      <c r="C62" s="3" t="s">
        <v>63</v>
      </c>
      <c r="D62" s="8">
        <v>93.666666666666671</v>
      </c>
      <c r="E62" s="10">
        <v>89.5</v>
      </c>
      <c r="F62" s="16">
        <v>78.25</v>
      </c>
      <c r="G62" s="18">
        <v>87</v>
      </c>
      <c r="H62" s="23">
        <v>73</v>
      </c>
      <c r="I62" s="23">
        <v>89</v>
      </c>
      <c r="J62" s="19">
        <f t="shared" si="0"/>
        <v>84.166666666666657</v>
      </c>
      <c r="K62" s="21">
        <v>0</v>
      </c>
      <c r="L62" s="21">
        <v>1</v>
      </c>
      <c r="M62" s="20"/>
      <c r="N62" s="20"/>
      <c r="O62" s="25">
        <f t="shared" si="1"/>
        <v>85.166666666666657</v>
      </c>
    </row>
    <row r="63" spans="1:15">
      <c r="A63" s="30"/>
      <c r="B63" s="2">
        <v>101061238</v>
      </c>
      <c r="C63" s="3" t="s">
        <v>64</v>
      </c>
      <c r="D63" s="8">
        <v>93.666666666666671</v>
      </c>
      <c r="E63" s="10">
        <v>80.5</v>
      </c>
      <c r="F63" s="16">
        <v>80</v>
      </c>
      <c r="G63" s="18">
        <v>87</v>
      </c>
      <c r="H63" s="23">
        <v>89</v>
      </c>
      <c r="I63" s="23">
        <v>76</v>
      </c>
      <c r="J63" s="19">
        <f t="shared" si="0"/>
        <v>83.741666666666674</v>
      </c>
      <c r="K63" s="21">
        <v>0</v>
      </c>
      <c r="L63" s="21">
        <v>0</v>
      </c>
      <c r="M63" s="20"/>
      <c r="N63" s="20"/>
      <c r="O63" s="25">
        <f t="shared" si="1"/>
        <v>83.741666666666674</v>
      </c>
    </row>
    <row r="64" spans="1:15">
      <c r="A64" s="30">
        <v>16</v>
      </c>
      <c r="B64" s="2">
        <v>100042028</v>
      </c>
      <c r="C64" s="3" t="s">
        <v>65</v>
      </c>
      <c r="D64" s="8">
        <v>71</v>
      </c>
      <c r="E64" s="10">
        <v>67.5</v>
      </c>
      <c r="F64" s="16">
        <v>78</v>
      </c>
      <c r="G64" s="18">
        <v>82</v>
      </c>
      <c r="H64" s="23">
        <v>76</v>
      </c>
      <c r="I64" s="23">
        <v>65</v>
      </c>
      <c r="J64" s="19">
        <f t="shared" si="0"/>
        <v>72.575000000000003</v>
      </c>
      <c r="K64" s="21">
        <v>1</v>
      </c>
      <c r="L64" s="21">
        <v>0</v>
      </c>
      <c r="M64" s="20"/>
      <c r="N64" s="20"/>
      <c r="O64" s="25">
        <f t="shared" si="1"/>
        <v>73.575000000000003</v>
      </c>
    </row>
    <row r="65" spans="1:15">
      <c r="A65" s="30"/>
      <c r="B65" s="2">
        <v>100042022</v>
      </c>
      <c r="C65" s="3" t="s">
        <v>66</v>
      </c>
      <c r="D65" s="8">
        <v>72.333333333333329</v>
      </c>
      <c r="E65" s="10">
        <v>82</v>
      </c>
      <c r="F65" s="16">
        <v>80.25</v>
      </c>
      <c r="G65" s="18">
        <v>82</v>
      </c>
      <c r="H65" s="23">
        <v>79</v>
      </c>
      <c r="I65" s="26">
        <v>53</v>
      </c>
      <c r="J65" s="19">
        <f t="shared" si="0"/>
        <v>72.85833333333332</v>
      </c>
      <c r="K65" s="21">
        <v>0</v>
      </c>
      <c r="L65" s="21">
        <v>0</v>
      </c>
      <c r="M65" s="20"/>
      <c r="N65" s="20"/>
      <c r="O65" s="25">
        <f t="shared" si="1"/>
        <v>72.85833333333332</v>
      </c>
    </row>
    <row r="66" spans="1:15">
      <c r="A66" s="30"/>
      <c r="B66" s="2">
        <v>100042008</v>
      </c>
      <c r="C66" s="3" t="s">
        <v>67</v>
      </c>
      <c r="D66" s="8">
        <v>68.333333333333329</v>
      </c>
      <c r="E66" s="10">
        <v>55</v>
      </c>
      <c r="F66" s="16">
        <v>78</v>
      </c>
      <c r="G66" s="18">
        <v>82</v>
      </c>
      <c r="H66" s="23">
        <v>86</v>
      </c>
      <c r="I66" s="23">
        <v>85</v>
      </c>
      <c r="J66" s="19">
        <f t="shared" si="0"/>
        <v>77.933333333333337</v>
      </c>
      <c r="K66" s="21">
        <v>0</v>
      </c>
      <c r="L66" s="21">
        <v>0</v>
      </c>
      <c r="M66" s="20"/>
      <c r="N66" s="20"/>
      <c r="O66" s="25">
        <f t="shared" si="1"/>
        <v>77.933333333333337</v>
      </c>
    </row>
    <row r="67" spans="1:15">
      <c r="A67" s="30"/>
      <c r="B67" s="2">
        <v>100042039</v>
      </c>
      <c r="C67" s="3" t="s">
        <v>68</v>
      </c>
      <c r="D67" s="8">
        <v>75</v>
      </c>
      <c r="E67" s="10">
        <v>77</v>
      </c>
      <c r="F67" s="16">
        <v>58.5</v>
      </c>
      <c r="G67" s="18">
        <v>82</v>
      </c>
      <c r="H67" s="23">
        <v>82</v>
      </c>
      <c r="I67" s="23">
        <v>60</v>
      </c>
      <c r="J67" s="19">
        <f t="shared" si="0"/>
        <v>72.699999999999989</v>
      </c>
      <c r="K67" s="21">
        <v>1</v>
      </c>
      <c r="L67" s="21">
        <v>0</v>
      </c>
      <c r="M67" s="20"/>
      <c r="N67" s="20"/>
      <c r="O67" s="25">
        <f t="shared" si="1"/>
        <v>73.699999999999989</v>
      </c>
    </row>
    <row r="68" spans="1:15">
      <c r="A68" s="30"/>
      <c r="B68" s="2">
        <v>100042032</v>
      </c>
      <c r="C68" s="3" t="s">
        <v>69</v>
      </c>
      <c r="D68" s="8">
        <v>75</v>
      </c>
      <c r="E68" s="10">
        <v>76</v>
      </c>
      <c r="F68" s="16">
        <v>79</v>
      </c>
      <c r="G68" s="18">
        <v>82</v>
      </c>
      <c r="H68" s="23">
        <v>77</v>
      </c>
      <c r="I68" s="23">
        <v>68</v>
      </c>
      <c r="J68" s="19">
        <f t="shared" ref="J68:J106" si="2">D68*0.1+E68*0.15+F68*0.1+G68*0.15+H68*0.25+I68*0.25</f>
        <v>75.349999999999994</v>
      </c>
      <c r="K68" s="21">
        <v>0</v>
      </c>
      <c r="L68" s="21">
        <v>1</v>
      </c>
      <c r="M68" s="20"/>
      <c r="N68" s="20"/>
      <c r="O68" s="25">
        <f t="shared" ref="O68:O106" si="3">J68+K68+L68+M68+N68</f>
        <v>76.349999999999994</v>
      </c>
    </row>
    <row r="69" spans="1:15">
      <c r="A69" s="30">
        <v>17</v>
      </c>
      <c r="B69" s="2">
        <v>101070024</v>
      </c>
      <c r="C69" s="3" t="s">
        <v>70</v>
      </c>
      <c r="D69" s="8">
        <v>76.666666666666671</v>
      </c>
      <c r="E69" s="10">
        <v>21.5</v>
      </c>
      <c r="F69" s="16">
        <v>59.5</v>
      </c>
      <c r="G69" s="18">
        <v>78</v>
      </c>
      <c r="H69" s="26">
        <v>53</v>
      </c>
      <c r="I69" s="26">
        <v>39</v>
      </c>
      <c r="J69" s="19">
        <f t="shared" si="2"/>
        <v>51.541666666666671</v>
      </c>
      <c r="K69" s="21">
        <v>0</v>
      </c>
      <c r="L69" s="21">
        <v>0</v>
      </c>
      <c r="M69" s="20"/>
      <c r="N69" s="20"/>
      <c r="O69" s="25">
        <f t="shared" si="3"/>
        <v>51.541666666666671</v>
      </c>
    </row>
    <row r="70" spans="1:15">
      <c r="A70" s="30"/>
      <c r="B70" s="2">
        <v>101070031</v>
      </c>
      <c r="C70" s="3" t="s">
        <v>71</v>
      </c>
      <c r="D70" s="8">
        <v>76.666666666666671</v>
      </c>
      <c r="E70" s="10">
        <v>58</v>
      </c>
      <c r="F70" s="16">
        <v>59.5</v>
      </c>
      <c r="G70" s="18">
        <v>78</v>
      </c>
      <c r="H70" s="23">
        <v>82</v>
      </c>
      <c r="I70" s="23">
        <v>67</v>
      </c>
      <c r="J70" s="19">
        <f t="shared" si="2"/>
        <v>71.266666666666666</v>
      </c>
      <c r="K70" s="21">
        <v>0</v>
      </c>
      <c r="L70" s="21">
        <v>0</v>
      </c>
      <c r="M70" s="20"/>
      <c r="N70" s="20"/>
      <c r="O70" s="25">
        <f t="shared" si="3"/>
        <v>71.266666666666666</v>
      </c>
    </row>
    <row r="71" spans="1:15">
      <c r="A71" s="30"/>
      <c r="B71" s="2">
        <v>101070035</v>
      </c>
      <c r="C71" s="3" t="s">
        <v>72</v>
      </c>
      <c r="D71" s="8">
        <v>76.666666666666671</v>
      </c>
      <c r="E71" s="10">
        <v>32.5</v>
      </c>
      <c r="F71" s="16">
        <v>79</v>
      </c>
      <c r="G71" s="18">
        <v>78</v>
      </c>
      <c r="H71" s="23">
        <v>88</v>
      </c>
      <c r="I71" s="26">
        <v>33</v>
      </c>
      <c r="J71" s="19">
        <f t="shared" si="2"/>
        <v>62.391666666666666</v>
      </c>
      <c r="K71" s="21">
        <v>0</v>
      </c>
      <c r="L71" s="21">
        <v>0</v>
      </c>
      <c r="M71" s="20"/>
      <c r="N71" s="20"/>
      <c r="O71" s="25">
        <f t="shared" si="3"/>
        <v>62.391666666666666</v>
      </c>
    </row>
    <row r="72" spans="1:15">
      <c r="A72" s="30"/>
      <c r="B72" s="2">
        <v>101070006</v>
      </c>
      <c r="C72" s="3" t="s">
        <v>73</v>
      </c>
      <c r="D72" s="8">
        <v>76.666666666666671</v>
      </c>
      <c r="E72" s="10">
        <v>34</v>
      </c>
      <c r="F72" s="16">
        <v>59.5</v>
      </c>
      <c r="G72" s="18">
        <v>78</v>
      </c>
      <c r="H72" s="23">
        <v>71</v>
      </c>
      <c r="I72" s="26">
        <v>49</v>
      </c>
      <c r="J72" s="19">
        <f t="shared" si="2"/>
        <v>60.416666666666671</v>
      </c>
      <c r="K72" s="21">
        <v>0</v>
      </c>
      <c r="L72" s="21">
        <v>0</v>
      </c>
      <c r="M72" s="20"/>
      <c r="N72" s="20"/>
      <c r="O72" s="25">
        <f t="shared" si="3"/>
        <v>60.416666666666671</v>
      </c>
    </row>
    <row r="73" spans="1:15">
      <c r="A73" s="30"/>
      <c r="B73" s="2">
        <v>101070037</v>
      </c>
      <c r="C73" s="3" t="s">
        <v>74</v>
      </c>
      <c r="D73" s="8">
        <v>76.666666666666671</v>
      </c>
      <c r="E73" s="10">
        <v>79</v>
      </c>
      <c r="F73" s="16">
        <v>59.5</v>
      </c>
      <c r="G73" s="18">
        <v>78</v>
      </c>
      <c r="H73" s="23">
        <v>69</v>
      </c>
      <c r="I73" s="23">
        <v>70</v>
      </c>
      <c r="J73" s="19">
        <f t="shared" si="2"/>
        <v>71.916666666666657</v>
      </c>
      <c r="K73" s="21">
        <v>0</v>
      </c>
      <c r="L73" s="21">
        <v>0</v>
      </c>
      <c r="M73" s="20"/>
      <c r="N73" s="20"/>
      <c r="O73" s="25">
        <f t="shared" si="3"/>
        <v>71.916666666666657</v>
      </c>
    </row>
    <row r="74" spans="1:15">
      <c r="A74" s="30">
        <v>18</v>
      </c>
      <c r="B74" s="2">
        <v>100021212</v>
      </c>
      <c r="C74" s="3" t="s">
        <v>75</v>
      </c>
      <c r="D74" s="8">
        <v>80</v>
      </c>
      <c r="E74" s="10">
        <v>66.5</v>
      </c>
      <c r="F74" s="16">
        <v>78.25</v>
      </c>
      <c r="G74" s="18">
        <v>78</v>
      </c>
      <c r="H74" s="23">
        <v>72</v>
      </c>
      <c r="I74" s="23">
        <v>82</v>
      </c>
      <c r="J74" s="19">
        <f t="shared" si="2"/>
        <v>76</v>
      </c>
      <c r="K74" s="21">
        <v>1</v>
      </c>
      <c r="L74" s="21">
        <v>1</v>
      </c>
      <c r="M74" s="20"/>
      <c r="N74" s="21">
        <v>1</v>
      </c>
      <c r="O74" s="25">
        <f t="shared" si="3"/>
        <v>79</v>
      </c>
    </row>
    <row r="75" spans="1:15">
      <c r="A75" s="30"/>
      <c r="B75" s="2">
        <v>100021117</v>
      </c>
      <c r="C75" s="3" t="s">
        <v>76</v>
      </c>
      <c r="D75" s="8">
        <v>80</v>
      </c>
      <c r="E75" s="10">
        <v>39</v>
      </c>
      <c r="F75" s="16">
        <v>58.75</v>
      </c>
      <c r="G75" s="18">
        <v>78</v>
      </c>
      <c r="H75" s="23">
        <v>85</v>
      </c>
      <c r="I75" s="23">
        <v>60</v>
      </c>
      <c r="J75" s="19">
        <f t="shared" si="2"/>
        <v>67.674999999999997</v>
      </c>
      <c r="K75" s="21">
        <v>1</v>
      </c>
      <c r="L75" s="21">
        <v>0</v>
      </c>
      <c r="M75" s="20"/>
      <c r="N75" s="21">
        <v>-2</v>
      </c>
      <c r="O75" s="25">
        <f t="shared" si="3"/>
        <v>66.674999999999997</v>
      </c>
    </row>
    <row r="76" spans="1:15">
      <c r="A76" s="30"/>
      <c r="B76" s="2">
        <v>100021130</v>
      </c>
      <c r="C76" s="3" t="s">
        <v>77</v>
      </c>
      <c r="D76" s="8">
        <v>80</v>
      </c>
      <c r="E76" s="10">
        <v>78</v>
      </c>
      <c r="F76" s="16">
        <v>58.75</v>
      </c>
      <c r="G76" s="18">
        <v>78</v>
      </c>
      <c r="H76" s="23">
        <v>85</v>
      </c>
      <c r="I76" s="23">
        <v>78</v>
      </c>
      <c r="J76" s="19">
        <f t="shared" si="2"/>
        <v>78.025000000000006</v>
      </c>
      <c r="K76" s="21">
        <v>1</v>
      </c>
      <c r="L76" s="21">
        <v>0</v>
      </c>
      <c r="M76" s="20"/>
      <c r="N76" s="20"/>
      <c r="O76" s="25">
        <f t="shared" si="3"/>
        <v>79.025000000000006</v>
      </c>
    </row>
    <row r="77" spans="1:15">
      <c r="A77" s="30"/>
      <c r="B77" s="2">
        <v>100021134</v>
      </c>
      <c r="C77" s="3" t="s">
        <v>78</v>
      </c>
      <c r="D77" s="8">
        <v>80</v>
      </c>
      <c r="E77" s="10">
        <v>50</v>
      </c>
      <c r="F77" s="16">
        <v>58.75</v>
      </c>
      <c r="G77" s="18">
        <v>78</v>
      </c>
      <c r="H77" s="26">
        <v>58</v>
      </c>
      <c r="I77" s="26">
        <v>48</v>
      </c>
      <c r="J77" s="19">
        <f t="shared" si="2"/>
        <v>59.575000000000003</v>
      </c>
      <c r="K77" s="21">
        <v>1</v>
      </c>
      <c r="L77" s="21">
        <v>1</v>
      </c>
      <c r="M77" s="20"/>
      <c r="N77" s="20"/>
      <c r="O77" s="25">
        <f t="shared" si="3"/>
        <v>61.575000000000003</v>
      </c>
    </row>
    <row r="78" spans="1:15">
      <c r="A78" s="30">
        <v>19</v>
      </c>
      <c r="B78" s="2">
        <v>101072225</v>
      </c>
      <c r="C78" s="3" t="s">
        <v>79</v>
      </c>
      <c r="D78" s="8">
        <v>85.333333333333329</v>
      </c>
      <c r="E78" s="10">
        <v>73.5</v>
      </c>
      <c r="F78" s="16">
        <v>58</v>
      </c>
      <c r="G78" s="18">
        <v>78</v>
      </c>
      <c r="H78" s="23">
        <v>82</v>
      </c>
      <c r="I78" s="23">
        <v>91</v>
      </c>
      <c r="J78" s="19">
        <f t="shared" si="2"/>
        <v>80.308333333333337</v>
      </c>
      <c r="K78" s="21">
        <v>0</v>
      </c>
      <c r="L78" s="21">
        <v>1</v>
      </c>
      <c r="M78" s="20"/>
      <c r="N78" s="20"/>
      <c r="O78" s="25">
        <f t="shared" si="3"/>
        <v>81.308333333333337</v>
      </c>
    </row>
    <row r="79" spans="1:15">
      <c r="A79" s="30"/>
      <c r="B79" s="2">
        <v>101072239</v>
      </c>
      <c r="C79" s="3" t="s">
        <v>80</v>
      </c>
      <c r="D79" s="8">
        <v>85.333333333333329</v>
      </c>
      <c r="E79" s="10">
        <v>70</v>
      </c>
      <c r="F79" s="16">
        <v>58</v>
      </c>
      <c r="G79" s="18">
        <v>78</v>
      </c>
      <c r="H79" s="23">
        <v>93</v>
      </c>
      <c r="I79" s="23">
        <v>72</v>
      </c>
      <c r="J79" s="19">
        <f t="shared" si="2"/>
        <v>77.783333333333331</v>
      </c>
      <c r="K79" s="21">
        <v>0</v>
      </c>
      <c r="L79" s="21">
        <v>1</v>
      </c>
      <c r="M79" s="20"/>
      <c r="N79" s="21">
        <v>1</v>
      </c>
      <c r="O79" s="25">
        <f t="shared" si="3"/>
        <v>79.783333333333331</v>
      </c>
    </row>
    <row r="80" spans="1:15">
      <c r="A80" s="30"/>
      <c r="B80" s="2">
        <v>101071037</v>
      </c>
      <c r="C80" s="3" t="s">
        <v>81</v>
      </c>
      <c r="D80" s="8">
        <v>88.666666666666671</v>
      </c>
      <c r="E80" s="10">
        <v>79.5</v>
      </c>
      <c r="F80" s="16">
        <v>58</v>
      </c>
      <c r="G80" s="18">
        <v>78</v>
      </c>
      <c r="H80" s="23">
        <v>79</v>
      </c>
      <c r="I80" s="23">
        <v>88</v>
      </c>
      <c r="J80" s="19">
        <f t="shared" si="2"/>
        <v>80.041666666666657</v>
      </c>
      <c r="K80" s="21">
        <v>1</v>
      </c>
      <c r="L80" s="21">
        <v>1</v>
      </c>
      <c r="M80" s="20"/>
      <c r="N80" s="20"/>
      <c r="O80" s="25">
        <f t="shared" si="3"/>
        <v>82.041666666666657</v>
      </c>
    </row>
    <row r="81" spans="1:15">
      <c r="A81" s="30">
        <v>20</v>
      </c>
      <c r="B81" s="2">
        <v>9921121</v>
      </c>
      <c r="C81" s="3" t="s">
        <v>82</v>
      </c>
      <c r="D81" s="8">
        <v>91.666666666666671</v>
      </c>
      <c r="E81" s="10">
        <v>94.5</v>
      </c>
      <c r="F81" s="16">
        <v>80.5</v>
      </c>
      <c r="G81" s="18">
        <v>87</v>
      </c>
      <c r="H81" s="23">
        <v>87</v>
      </c>
      <c r="I81" s="23">
        <v>96</v>
      </c>
      <c r="J81" s="19">
        <f t="shared" si="2"/>
        <v>90.191666666666663</v>
      </c>
      <c r="K81" s="21">
        <v>1</v>
      </c>
      <c r="L81" s="21">
        <v>1</v>
      </c>
      <c r="M81" s="20"/>
      <c r="N81" s="20"/>
      <c r="O81" s="25">
        <f t="shared" si="3"/>
        <v>92.191666666666663</v>
      </c>
    </row>
    <row r="82" spans="1:15">
      <c r="A82" s="30"/>
      <c r="B82" s="2">
        <v>9821214</v>
      </c>
      <c r="C82" s="3" t="s">
        <v>83</v>
      </c>
      <c r="D82" s="8">
        <v>91.666666666666671</v>
      </c>
      <c r="E82" s="10">
        <v>55.5</v>
      </c>
      <c r="F82" s="16">
        <v>79.25</v>
      </c>
      <c r="G82" s="18">
        <v>87</v>
      </c>
      <c r="H82" s="23">
        <v>81</v>
      </c>
      <c r="I82" s="23">
        <v>60</v>
      </c>
      <c r="J82" s="19">
        <f t="shared" si="2"/>
        <v>73.716666666666669</v>
      </c>
      <c r="K82" s="21">
        <v>1</v>
      </c>
      <c r="L82" s="21">
        <v>0</v>
      </c>
      <c r="M82" s="20"/>
      <c r="N82" s="20"/>
      <c r="O82" s="25">
        <f t="shared" si="3"/>
        <v>74.716666666666669</v>
      </c>
    </row>
    <row r="83" spans="1:15">
      <c r="A83" s="30"/>
      <c r="B83" s="2">
        <v>9921216</v>
      </c>
      <c r="C83" s="3" t="s">
        <v>84</v>
      </c>
      <c r="D83" s="8">
        <v>91.666666666666671</v>
      </c>
      <c r="E83" s="10">
        <v>80.5</v>
      </c>
      <c r="F83" s="16">
        <v>78.25</v>
      </c>
      <c r="G83" s="18">
        <v>87</v>
      </c>
      <c r="H83" s="23">
        <v>79</v>
      </c>
      <c r="I83" s="23">
        <v>86</v>
      </c>
      <c r="J83" s="19">
        <f t="shared" si="2"/>
        <v>83.366666666666674</v>
      </c>
      <c r="K83" s="21">
        <v>0</v>
      </c>
      <c r="L83" s="21">
        <v>1</v>
      </c>
      <c r="M83" s="20"/>
      <c r="N83" s="20"/>
      <c r="O83" s="25">
        <f t="shared" si="3"/>
        <v>84.366666666666674</v>
      </c>
    </row>
    <row r="84" spans="1:15">
      <c r="A84" s="30"/>
      <c r="B84" s="2">
        <v>9921212</v>
      </c>
      <c r="C84" s="3" t="s">
        <v>85</v>
      </c>
      <c r="D84" s="8">
        <v>91.666666666666671</v>
      </c>
      <c r="E84" s="10">
        <v>58</v>
      </c>
      <c r="F84" s="16">
        <v>58.75</v>
      </c>
      <c r="G84" s="18">
        <v>87</v>
      </c>
      <c r="H84" s="26">
        <v>44</v>
      </c>
      <c r="I84" s="23">
        <v>61</v>
      </c>
      <c r="J84" s="19">
        <f t="shared" si="2"/>
        <v>63.041666666666664</v>
      </c>
      <c r="K84" s="21">
        <v>1</v>
      </c>
      <c r="L84" s="21">
        <v>1</v>
      </c>
      <c r="M84" s="20"/>
      <c r="N84" s="20"/>
      <c r="O84" s="25">
        <f t="shared" si="3"/>
        <v>65.041666666666657</v>
      </c>
    </row>
    <row r="85" spans="1:15">
      <c r="A85" s="30"/>
      <c r="B85" s="2">
        <v>9921109</v>
      </c>
      <c r="C85" s="3" t="s">
        <v>86</v>
      </c>
      <c r="D85" s="8">
        <v>91.666666666666671</v>
      </c>
      <c r="E85" s="10">
        <v>88</v>
      </c>
      <c r="F85" s="16">
        <v>80.5</v>
      </c>
      <c r="G85" s="18">
        <v>87</v>
      </c>
      <c r="H85" s="23">
        <v>93</v>
      </c>
      <c r="I85" s="23">
        <v>91</v>
      </c>
      <c r="J85" s="19">
        <f t="shared" si="2"/>
        <v>89.466666666666669</v>
      </c>
      <c r="K85" s="21">
        <v>1</v>
      </c>
      <c r="L85" s="21">
        <v>1</v>
      </c>
      <c r="M85" s="20"/>
      <c r="N85" s="21">
        <v>1</v>
      </c>
      <c r="O85" s="25">
        <f t="shared" si="3"/>
        <v>92.466666666666669</v>
      </c>
    </row>
    <row r="86" spans="1:15">
      <c r="A86" s="30">
        <v>21</v>
      </c>
      <c r="B86" s="2">
        <v>100073512</v>
      </c>
      <c r="C86" s="3" t="s">
        <v>87</v>
      </c>
      <c r="D86" s="8">
        <v>93.666666666666671</v>
      </c>
      <c r="E86" s="10">
        <v>71.5</v>
      </c>
      <c r="F86" s="16">
        <v>56</v>
      </c>
      <c r="G86" s="18">
        <v>78</v>
      </c>
      <c r="H86" s="23">
        <v>73</v>
      </c>
      <c r="I86" s="23">
        <v>85</v>
      </c>
      <c r="J86" s="19">
        <f t="shared" si="2"/>
        <v>76.891666666666666</v>
      </c>
      <c r="K86" s="21">
        <v>0</v>
      </c>
      <c r="L86" s="21">
        <v>1</v>
      </c>
      <c r="M86" s="20"/>
      <c r="N86" s="20"/>
      <c r="O86" s="25">
        <f t="shared" si="3"/>
        <v>77.891666666666666</v>
      </c>
    </row>
    <row r="87" spans="1:15">
      <c r="A87" s="30"/>
      <c r="B87" s="2">
        <v>100073501</v>
      </c>
      <c r="C87" s="3" t="s">
        <v>88</v>
      </c>
      <c r="D87" s="8">
        <v>93.666666666666671</v>
      </c>
      <c r="E87" s="10">
        <v>74</v>
      </c>
      <c r="F87" s="16">
        <v>56</v>
      </c>
      <c r="G87" s="18">
        <v>78</v>
      </c>
      <c r="H87" s="23">
        <v>75</v>
      </c>
      <c r="I87" s="23">
        <v>93</v>
      </c>
      <c r="J87" s="19">
        <f t="shared" si="2"/>
        <v>79.766666666666666</v>
      </c>
      <c r="K87" s="21">
        <v>0</v>
      </c>
      <c r="L87" s="21">
        <v>1</v>
      </c>
      <c r="M87" s="20"/>
      <c r="N87" s="20"/>
      <c r="O87" s="25">
        <f t="shared" si="3"/>
        <v>80.766666666666666</v>
      </c>
    </row>
    <row r="88" spans="1:15">
      <c r="A88" s="30"/>
      <c r="B88" s="2">
        <v>100041046</v>
      </c>
      <c r="C88" s="3" t="s">
        <v>89</v>
      </c>
      <c r="D88" s="8">
        <v>93.666666666666671</v>
      </c>
      <c r="E88" s="10">
        <v>72.5</v>
      </c>
      <c r="F88" s="16">
        <v>56</v>
      </c>
      <c r="G88" s="18">
        <v>78</v>
      </c>
      <c r="H88" s="23">
        <v>82</v>
      </c>
      <c r="I88" s="23">
        <v>71</v>
      </c>
      <c r="J88" s="19">
        <f t="shared" si="2"/>
        <v>75.791666666666671</v>
      </c>
      <c r="K88" s="21">
        <v>1</v>
      </c>
      <c r="L88" s="21">
        <v>1</v>
      </c>
      <c r="M88" s="20"/>
      <c r="N88" s="21">
        <v>-2</v>
      </c>
      <c r="O88" s="25">
        <f t="shared" si="3"/>
        <v>75.791666666666671</v>
      </c>
    </row>
    <row r="89" spans="1:15">
      <c r="A89" s="30"/>
      <c r="B89" s="2">
        <v>101071086</v>
      </c>
      <c r="C89" s="3" t="s">
        <v>90</v>
      </c>
      <c r="D89" s="8">
        <v>56</v>
      </c>
      <c r="E89" s="10">
        <v>0</v>
      </c>
      <c r="F89" s="16">
        <v>17.75</v>
      </c>
      <c r="G89" s="18">
        <v>0</v>
      </c>
      <c r="H89" s="23">
        <v>0</v>
      </c>
      <c r="I89" s="23"/>
      <c r="J89" s="19">
        <f t="shared" si="2"/>
        <v>7.3750000000000009</v>
      </c>
      <c r="K89" s="21">
        <v>0</v>
      </c>
      <c r="L89" s="21">
        <v>0</v>
      </c>
      <c r="M89" s="20"/>
      <c r="N89" s="20"/>
      <c r="O89" s="25">
        <f t="shared" si="3"/>
        <v>7.3750000000000009</v>
      </c>
    </row>
    <row r="90" spans="1:15">
      <c r="A90" s="30">
        <v>22</v>
      </c>
      <c r="B90" s="2">
        <v>100072172</v>
      </c>
      <c r="C90" s="3" t="s">
        <v>91</v>
      </c>
      <c r="D90" s="8">
        <v>89.333333333333329</v>
      </c>
      <c r="E90" s="10">
        <v>91</v>
      </c>
      <c r="F90" s="16">
        <v>78.25</v>
      </c>
      <c r="G90" s="18">
        <v>75</v>
      </c>
      <c r="H90" s="23">
        <v>97</v>
      </c>
      <c r="I90" s="23">
        <v>93</v>
      </c>
      <c r="J90" s="19">
        <f t="shared" si="2"/>
        <v>89.158333333333331</v>
      </c>
      <c r="K90" s="21">
        <v>1</v>
      </c>
      <c r="L90" s="21">
        <v>0</v>
      </c>
      <c r="M90" s="20"/>
      <c r="N90" s="20"/>
      <c r="O90" s="25">
        <f t="shared" si="3"/>
        <v>90.158333333333331</v>
      </c>
    </row>
    <row r="91" spans="1:15">
      <c r="A91" s="30"/>
      <c r="B91" s="2">
        <v>101061209</v>
      </c>
      <c r="C91" s="3" t="s">
        <v>92</v>
      </c>
      <c r="D91" s="8">
        <v>90.333333333333329</v>
      </c>
      <c r="E91" s="10">
        <v>93.5</v>
      </c>
      <c r="F91" s="16">
        <v>79.25</v>
      </c>
      <c r="G91" s="18">
        <v>75</v>
      </c>
      <c r="H91" s="23">
        <v>91</v>
      </c>
      <c r="I91" s="23">
        <v>97</v>
      </c>
      <c r="J91" s="19">
        <f t="shared" si="2"/>
        <v>89.233333333333334</v>
      </c>
      <c r="K91" s="21">
        <v>1</v>
      </c>
      <c r="L91" s="21">
        <v>1</v>
      </c>
      <c r="M91" s="20"/>
      <c r="N91" s="20"/>
      <c r="O91" s="25">
        <f t="shared" si="3"/>
        <v>91.233333333333334</v>
      </c>
    </row>
    <row r="92" spans="1:15">
      <c r="A92" s="30"/>
      <c r="B92" s="2">
        <v>101061141</v>
      </c>
      <c r="C92" s="3" t="s">
        <v>93</v>
      </c>
      <c r="D92" s="8">
        <v>92.666666666666671</v>
      </c>
      <c r="E92" s="10">
        <v>92</v>
      </c>
      <c r="F92" s="16">
        <v>58.75</v>
      </c>
      <c r="G92" s="18">
        <v>75</v>
      </c>
      <c r="H92" s="23">
        <v>87</v>
      </c>
      <c r="I92" s="23">
        <v>82</v>
      </c>
      <c r="J92" s="19">
        <f t="shared" si="2"/>
        <v>82.441666666666663</v>
      </c>
      <c r="K92" s="21">
        <v>1</v>
      </c>
      <c r="L92" s="21">
        <v>0</v>
      </c>
      <c r="M92" s="20"/>
      <c r="N92" s="21">
        <v>1</v>
      </c>
      <c r="O92" s="25">
        <f t="shared" si="3"/>
        <v>84.441666666666663</v>
      </c>
    </row>
    <row r="93" spans="1:15">
      <c r="A93" s="30"/>
      <c r="B93" s="2">
        <v>101061129</v>
      </c>
      <c r="C93" s="3" t="s">
        <v>94</v>
      </c>
      <c r="D93" s="8">
        <v>87.333333333333329</v>
      </c>
      <c r="E93" s="10">
        <v>92.5</v>
      </c>
      <c r="F93" s="16">
        <v>77.5</v>
      </c>
      <c r="G93" s="18">
        <v>75</v>
      </c>
      <c r="H93" s="23">
        <v>72</v>
      </c>
      <c r="I93" s="23">
        <v>86</v>
      </c>
      <c r="J93" s="19">
        <f t="shared" si="2"/>
        <v>81.108333333333334</v>
      </c>
      <c r="K93" s="21">
        <v>1</v>
      </c>
      <c r="L93" s="21">
        <v>1</v>
      </c>
      <c r="M93" s="20"/>
      <c r="N93" s="21">
        <v>1</v>
      </c>
      <c r="O93" s="25">
        <f t="shared" si="3"/>
        <v>84.108333333333334</v>
      </c>
    </row>
    <row r="94" spans="1:15">
      <c r="A94" s="30">
        <v>23</v>
      </c>
      <c r="B94" s="2">
        <v>101061130</v>
      </c>
      <c r="C94" s="3" t="s">
        <v>95</v>
      </c>
      <c r="D94" s="8">
        <v>93.333333333333329</v>
      </c>
      <c r="E94" s="10">
        <v>76</v>
      </c>
      <c r="F94" s="16">
        <v>77.25</v>
      </c>
      <c r="G94" s="18">
        <v>82</v>
      </c>
      <c r="H94" s="23">
        <v>81</v>
      </c>
      <c r="I94" s="23">
        <v>60</v>
      </c>
      <c r="J94" s="19">
        <f t="shared" si="2"/>
        <v>76.008333333333326</v>
      </c>
      <c r="K94" s="21">
        <v>1</v>
      </c>
      <c r="L94" s="21">
        <v>1</v>
      </c>
      <c r="M94" s="20"/>
      <c r="N94" s="20"/>
      <c r="O94" s="25">
        <f t="shared" si="3"/>
        <v>78.008333333333326</v>
      </c>
    </row>
    <row r="95" spans="1:15">
      <c r="A95" s="30"/>
      <c r="B95" s="2">
        <v>101061245</v>
      </c>
      <c r="C95" s="3" t="s">
        <v>96</v>
      </c>
      <c r="D95" s="8">
        <v>93.333333333333329</v>
      </c>
      <c r="E95" s="10">
        <v>91</v>
      </c>
      <c r="F95" s="16">
        <v>77.25</v>
      </c>
      <c r="G95" s="18">
        <v>82</v>
      </c>
      <c r="H95" s="23">
        <v>88</v>
      </c>
      <c r="I95" s="23">
        <v>102</v>
      </c>
      <c r="J95" s="19">
        <f t="shared" si="2"/>
        <v>90.508333333333326</v>
      </c>
      <c r="K95" s="21">
        <v>1</v>
      </c>
      <c r="L95" s="21">
        <v>1</v>
      </c>
      <c r="M95" s="20"/>
      <c r="N95" s="20"/>
      <c r="O95" s="25">
        <f t="shared" si="3"/>
        <v>92.508333333333326</v>
      </c>
    </row>
    <row r="96" spans="1:15">
      <c r="A96" s="30"/>
      <c r="B96" s="2">
        <v>101061128</v>
      </c>
      <c r="C96" s="3" t="s">
        <v>97</v>
      </c>
      <c r="D96" s="8">
        <v>93.333333333333329</v>
      </c>
      <c r="E96" s="10">
        <v>88.5</v>
      </c>
      <c r="F96" s="16">
        <v>77.25</v>
      </c>
      <c r="G96" s="18">
        <v>82</v>
      </c>
      <c r="H96" s="23">
        <v>78</v>
      </c>
      <c r="I96" s="23">
        <v>86</v>
      </c>
      <c r="J96" s="19">
        <f t="shared" si="2"/>
        <v>83.633333333333326</v>
      </c>
      <c r="K96" s="21">
        <v>1</v>
      </c>
      <c r="L96" s="21">
        <v>1</v>
      </c>
      <c r="M96" s="20"/>
      <c r="N96" s="20"/>
      <c r="O96" s="25">
        <f t="shared" si="3"/>
        <v>85.633333333333326</v>
      </c>
    </row>
    <row r="97" spans="1:15">
      <c r="A97" s="30"/>
      <c r="B97" s="2">
        <v>100060015</v>
      </c>
      <c r="C97" s="3" t="s">
        <v>98</v>
      </c>
      <c r="D97" s="8">
        <v>92.333333333333329</v>
      </c>
      <c r="E97" s="10">
        <v>88.5</v>
      </c>
      <c r="F97" s="16">
        <v>57.75</v>
      </c>
      <c r="G97" s="18">
        <v>82</v>
      </c>
      <c r="H97" s="23">
        <v>95</v>
      </c>
      <c r="I97" s="23">
        <v>100</v>
      </c>
      <c r="J97" s="19">
        <f t="shared" si="2"/>
        <v>89.333333333333329</v>
      </c>
      <c r="K97" s="21">
        <v>0</v>
      </c>
      <c r="L97" s="21">
        <v>1</v>
      </c>
      <c r="M97" s="20"/>
      <c r="N97" s="20"/>
      <c r="O97" s="25">
        <f t="shared" si="3"/>
        <v>90.333333333333329</v>
      </c>
    </row>
    <row r="98" spans="1:15">
      <c r="A98" s="30"/>
      <c r="B98" s="2">
        <v>100061205</v>
      </c>
      <c r="C98" s="3" t="s">
        <v>99</v>
      </c>
      <c r="D98" s="8">
        <v>92.333333333333329</v>
      </c>
      <c r="E98" s="10">
        <v>86</v>
      </c>
      <c r="F98" s="16">
        <v>79.5</v>
      </c>
      <c r="G98" s="18">
        <v>82</v>
      </c>
      <c r="H98" s="23">
        <v>87</v>
      </c>
      <c r="I98" s="23">
        <v>108</v>
      </c>
      <c r="J98" s="19">
        <f t="shared" si="2"/>
        <v>91.133333333333326</v>
      </c>
      <c r="K98" s="21">
        <v>1</v>
      </c>
      <c r="L98" s="21">
        <v>1</v>
      </c>
      <c r="M98" s="20"/>
      <c r="N98" s="20"/>
      <c r="O98" s="25">
        <f t="shared" si="3"/>
        <v>93.133333333333326</v>
      </c>
    </row>
    <row r="99" spans="1:15">
      <c r="A99" s="30">
        <v>24</v>
      </c>
      <c r="B99" s="2">
        <v>101048226</v>
      </c>
      <c r="C99" s="3" t="s">
        <v>100</v>
      </c>
      <c r="D99" s="8">
        <v>92</v>
      </c>
      <c r="E99" s="10">
        <v>82</v>
      </c>
      <c r="F99" s="16">
        <v>82.5</v>
      </c>
      <c r="G99" s="18">
        <v>82</v>
      </c>
      <c r="H99" s="23">
        <v>82</v>
      </c>
      <c r="I99" s="23">
        <v>95</v>
      </c>
      <c r="J99" s="19">
        <f t="shared" si="2"/>
        <v>86.3</v>
      </c>
      <c r="K99" s="21">
        <v>1</v>
      </c>
      <c r="L99" s="21">
        <v>1</v>
      </c>
      <c r="M99" s="20"/>
      <c r="N99" s="21">
        <v>1</v>
      </c>
      <c r="O99" s="25">
        <f t="shared" si="3"/>
        <v>89.3</v>
      </c>
    </row>
    <row r="100" spans="1:15">
      <c r="A100" s="30"/>
      <c r="B100" s="2">
        <v>101048237</v>
      </c>
      <c r="C100" s="3" t="s">
        <v>101</v>
      </c>
      <c r="D100" s="8">
        <v>92</v>
      </c>
      <c r="E100" s="10">
        <v>70.5</v>
      </c>
      <c r="F100" s="16">
        <v>82.5</v>
      </c>
      <c r="G100" s="18">
        <v>82</v>
      </c>
      <c r="H100" s="23">
        <v>84</v>
      </c>
      <c r="I100" s="23">
        <v>98</v>
      </c>
      <c r="J100" s="19">
        <f t="shared" si="2"/>
        <v>85.824999999999989</v>
      </c>
      <c r="K100" s="21">
        <v>1</v>
      </c>
      <c r="L100" s="21">
        <v>0</v>
      </c>
      <c r="M100" s="20"/>
      <c r="N100" s="20"/>
      <c r="O100" s="25">
        <f t="shared" si="3"/>
        <v>86.824999999999989</v>
      </c>
    </row>
    <row r="101" spans="1:15">
      <c r="A101" s="30"/>
      <c r="B101" s="2">
        <v>101048136</v>
      </c>
      <c r="C101" s="3" t="s">
        <v>102</v>
      </c>
      <c r="D101" s="8">
        <v>92</v>
      </c>
      <c r="E101" s="10">
        <v>70</v>
      </c>
      <c r="F101" s="16">
        <v>61.75</v>
      </c>
      <c r="G101" s="18">
        <v>82</v>
      </c>
      <c r="H101" s="23">
        <v>71</v>
      </c>
      <c r="I101" s="23">
        <v>74</v>
      </c>
      <c r="J101" s="19">
        <f t="shared" si="2"/>
        <v>74.425000000000011</v>
      </c>
      <c r="K101" s="21">
        <v>1</v>
      </c>
      <c r="L101" s="21">
        <v>0</v>
      </c>
      <c r="M101" s="20"/>
      <c r="N101" s="20"/>
      <c r="O101" s="25">
        <f t="shared" si="3"/>
        <v>75.425000000000011</v>
      </c>
    </row>
    <row r="102" spans="1:15">
      <c r="A102" s="30">
        <v>25</v>
      </c>
      <c r="B102" s="2">
        <v>9832005</v>
      </c>
      <c r="C102" s="3" t="s">
        <v>103</v>
      </c>
      <c r="D102" s="8">
        <v>92.666666666666671</v>
      </c>
      <c r="E102" s="10">
        <v>96.5</v>
      </c>
      <c r="F102" s="16">
        <v>79</v>
      </c>
      <c r="G102" s="18">
        <v>78</v>
      </c>
      <c r="H102" s="23">
        <v>95</v>
      </c>
      <c r="I102" s="23">
        <v>95</v>
      </c>
      <c r="J102" s="19">
        <f t="shared" si="2"/>
        <v>90.841666666666669</v>
      </c>
      <c r="K102" s="21">
        <v>0</v>
      </c>
      <c r="L102" s="21">
        <v>0</v>
      </c>
      <c r="M102" s="20"/>
      <c r="N102" s="20"/>
      <c r="O102" s="25">
        <f t="shared" si="3"/>
        <v>90.841666666666669</v>
      </c>
    </row>
    <row r="103" spans="1:15">
      <c r="A103" s="30"/>
      <c r="B103" s="2">
        <v>9832020</v>
      </c>
      <c r="C103" s="3" t="s">
        <v>104</v>
      </c>
      <c r="D103" s="8">
        <v>91</v>
      </c>
      <c r="E103" s="10">
        <v>70</v>
      </c>
      <c r="F103" s="16">
        <v>40</v>
      </c>
      <c r="G103" s="18">
        <v>78</v>
      </c>
      <c r="H103" s="26">
        <v>57</v>
      </c>
      <c r="I103" s="23">
        <v>78</v>
      </c>
      <c r="J103" s="19">
        <f t="shared" si="2"/>
        <v>69.05</v>
      </c>
      <c r="K103" s="21">
        <v>0</v>
      </c>
      <c r="L103" s="21">
        <v>0</v>
      </c>
      <c r="M103" s="20"/>
      <c r="N103" s="20"/>
      <c r="O103" s="25">
        <f t="shared" si="3"/>
        <v>69.05</v>
      </c>
    </row>
    <row r="104" spans="1:15" ht="17.25" thickBot="1">
      <c r="A104" s="30"/>
      <c r="B104" s="2">
        <v>9522118</v>
      </c>
      <c r="C104" s="3" t="s">
        <v>105</v>
      </c>
      <c r="D104" s="8">
        <v>31.666666666666668</v>
      </c>
      <c r="E104" s="10">
        <v>57</v>
      </c>
      <c r="F104" s="16">
        <v>20.5</v>
      </c>
      <c r="G104" s="18">
        <v>0</v>
      </c>
      <c r="H104" s="23">
        <v>0</v>
      </c>
      <c r="I104" s="23">
        <v>71</v>
      </c>
      <c r="J104" s="19">
        <f t="shared" si="2"/>
        <v>31.516666666666666</v>
      </c>
      <c r="K104" s="21">
        <v>0</v>
      </c>
      <c r="L104" s="21">
        <v>0</v>
      </c>
      <c r="M104" s="20"/>
      <c r="N104" s="20"/>
      <c r="O104" s="25">
        <f t="shared" si="3"/>
        <v>31.516666666666666</v>
      </c>
    </row>
    <row r="105" spans="1:15">
      <c r="A105" s="34">
        <v>26</v>
      </c>
      <c r="B105" s="2">
        <v>101072206</v>
      </c>
      <c r="C105" s="3" t="s">
        <v>106</v>
      </c>
      <c r="D105" s="8">
        <v>83</v>
      </c>
      <c r="E105" s="10">
        <v>59</v>
      </c>
      <c r="F105" s="16">
        <v>41.25</v>
      </c>
      <c r="G105" s="18">
        <v>78</v>
      </c>
      <c r="H105" s="23">
        <v>75</v>
      </c>
      <c r="I105" s="23">
        <v>70</v>
      </c>
      <c r="J105" s="19">
        <f t="shared" si="2"/>
        <v>69.224999999999994</v>
      </c>
      <c r="K105" s="21">
        <v>0</v>
      </c>
      <c r="L105" s="21">
        <v>0</v>
      </c>
      <c r="M105" s="20"/>
      <c r="N105" s="20"/>
      <c r="O105" s="25">
        <f t="shared" si="3"/>
        <v>69.224999999999994</v>
      </c>
    </row>
    <row r="106" spans="1:15">
      <c r="A106" s="35"/>
      <c r="B106" s="2">
        <v>101072223</v>
      </c>
      <c r="C106" s="3" t="s">
        <v>107</v>
      </c>
      <c r="D106" s="8">
        <v>75.666666666666671</v>
      </c>
      <c r="E106" s="10">
        <v>77.5</v>
      </c>
      <c r="F106" s="16">
        <v>82.5</v>
      </c>
      <c r="G106" s="18">
        <v>78</v>
      </c>
      <c r="H106" s="23">
        <v>80</v>
      </c>
      <c r="I106" s="23">
        <v>92</v>
      </c>
      <c r="J106" s="19">
        <f t="shared" si="2"/>
        <v>82.141666666666666</v>
      </c>
      <c r="K106" s="21">
        <v>1</v>
      </c>
      <c r="L106" s="21">
        <v>1</v>
      </c>
      <c r="M106" s="20"/>
      <c r="N106" s="20"/>
      <c r="O106" s="25">
        <f t="shared" si="3"/>
        <v>84.141666666666666</v>
      </c>
    </row>
    <row r="107" spans="1:15">
      <c r="A107" s="1"/>
      <c r="B107" s="1"/>
      <c r="C107" s="1"/>
      <c r="D107" s="7"/>
      <c r="E107" s="9"/>
      <c r="F107" s="14"/>
      <c r="G107" s="17"/>
      <c r="H107" s="27" t="s">
        <v>115</v>
      </c>
      <c r="I107" s="28">
        <f>AVERAGE(I3:I106)</f>
        <v>80.174757281553397</v>
      </c>
      <c r="J107" s="24">
        <f>AVERAGE(J3:J106)</f>
        <v>77.426682692307708</v>
      </c>
      <c r="K107" s="20"/>
      <c r="L107" s="20"/>
      <c r="M107" s="20"/>
      <c r="N107" s="20"/>
      <c r="O107" s="24">
        <f>AVERAGE(O3:O106)</f>
        <v>78.772836538461561</v>
      </c>
    </row>
    <row r="108" spans="1:15">
      <c r="A108" s="1"/>
      <c r="B108" s="1"/>
      <c r="C108" s="1"/>
      <c r="D108" s="7"/>
      <c r="E108" s="9"/>
      <c r="F108" s="14"/>
      <c r="G108" s="17"/>
      <c r="H108" s="27" t="s">
        <v>116</v>
      </c>
      <c r="I108" s="28">
        <f>MAX(I2:I106)</f>
        <v>110</v>
      </c>
      <c r="J108" s="24">
        <f>MAX(J2:J106)</f>
        <v>94.8</v>
      </c>
      <c r="K108" s="20"/>
      <c r="L108" s="20"/>
      <c r="M108" s="20"/>
      <c r="N108" s="20"/>
      <c r="O108" s="24">
        <f>MAX(O2:O106)</f>
        <v>96.8</v>
      </c>
    </row>
    <row r="109" spans="1:15">
      <c r="A109" s="1"/>
      <c r="B109" s="1"/>
      <c r="C109" s="1"/>
      <c r="D109" s="8"/>
      <c r="E109" s="11"/>
      <c r="F109" s="14"/>
      <c r="G109" s="17"/>
      <c r="H109" s="27" t="s">
        <v>117</v>
      </c>
      <c r="I109" s="28">
        <f>MIN(I3:I106)</f>
        <v>33</v>
      </c>
      <c r="J109" s="24">
        <f>MIN(J3:J107)</f>
        <v>7.3750000000000009</v>
      </c>
      <c r="K109" s="21"/>
      <c r="L109" s="21"/>
      <c r="M109" s="21"/>
      <c r="N109" s="21"/>
      <c r="O109" s="24">
        <f>MIN(O3:O107)</f>
        <v>7.3750000000000009</v>
      </c>
    </row>
    <row r="110" spans="1:15">
      <c r="A110" s="1"/>
      <c r="B110" s="1"/>
      <c r="C110" s="1"/>
      <c r="D110" s="7"/>
      <c r="E110" s="9"/>
      <c r="F110" s="14"/>
      <c r="G110" s="17"/>
      <c r="H110" s="27" t="s">
        <v>118</v>
      </c>
      <c r="I110" s="28">
        <f>STDEV(I3:I106)</f>
        <v>18.407919855890906</v>
      </c>
      <c r="J110" s="24">
        <f>STDEV(J3:J106)</f>
        <v>13.320444689894011</v>
      </c>
      <c r="K110" s="20"/>
      <c r="L110" s="20"/>
      <c r="M110" s="20"/>
      <c r="N110" s="20"/>
      <c r="O110" s="24">
        <f>STDEV(O3:O106)</f>
        <v>13.856585616023343</v>
      </c>
    </row>
  </sheetData>
  <mergeCells count="28">
    <mergeCell ref="A105:A106"/>
    <mergeCell ref="A94:A98"/>
    <mergeCell ref="A99:A101"/>
    <mergeCell ref="A102:A104"/>
    <mergeCell ref="A69:A73"/>
    <mergeCell ref="A74:A77"/>
    <mergeCell ref="A78:A80"/>
    <mergeCell ref="A81:A85"/>
    <mergeCell ref="A86:A89"/>
    <mergeCell ref="A90:A93"/>
    <mergeCell ref="A64:A68"/>
    <mergeCell ref="A20:A23"/>
    <mergeCell ref="A24:A28"/>
    <mergeCell ref="A29:A33"/>
    <mergeCell ref="A34:A37"/>
    <mergeCell ref="A38:A42"/>
    <mergeCell ref="A43:A45"/>
    <mergeCell ref="A46:A49"/>
    <mergeCell ref="A50:A54"/>
    <mergeCell ref="A55:A57"/>
    <mergeCell ref="A58:A60"/>
    <mergeCell ref="A61:A63"/>
    <mergeCell ref="A16:A19"/>
    <mergeCell ref="B1:C1"/>
    <mergeCell ref="A1:A2"/>
    <mergeCell ref="A3:A6"/>
    <mergeCell ref="A7:A11"/>
    <mergeCell ref="A12:A15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2013-01-24T08:08:37Z</dcterms:created>
  <dcterms:modified xsi:type="dcterms:W3CDTF">2013-01-24T08:20:00Z</dcterms:modified>
</cp:coreProperties>
</file>